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tabRatio="500" activeTab="0"/>
  </bookViews>
  <sheets>
    <sheet name="Титульный лист" sheetId="1" r:id="rId1"/>
    <sheet name="1 курс" sheetId="2" r:id="rId2"/>
    <sheet name="2курс" sheetId="3" r:id="rId3"/>
    <sheet name="3курс" sheetId="4" r:id="rId4"/>
    <sheet name="4курс" sheetId="5" r:id="rId5"/>
  </sheets>
  <definedNames/>
  <calcPr fullCalcOnLoad="1"/>
</workbook>
</file>

<file path=xl/sharedStrings.xml><?xml version="1.0" encoding="utf-8"?>
<sst xmlns="http://schemas.openxmlformats.org/spreadsheetml/2006/main" count="601" uniqueCount="178">
  <si>
    <t xml:space="preserve">Государственное бюджетное профессиональное образовательное учреждение Псковской области
«Опочецкий индустриально-педагогический колледж»
</t>
  </si>
  <si>
    <t>Принято</t>
  </si>
  <si>
    <t>УТВЕРЖДЕНО</t>
  </si>
  <si>
    <t xml:space="preserve">                                                                                                                               
</t>
  </si>
  <si>
    <t>решением педагогического совета</t>
  </si>
  <si>
    <t>приказом</t>
  </si>
  <si>
    <t>протокол № 07</t>
  </si>
  <si>
    <t>заместителя директора колледжа</t>
  </si>
  <si>
    <t>"30" августа 2021</t>
  </si>
  <si>
    <t>по производственной работе</t>
  </si>
  <si>
    <t>(исполняющего обязанности директора колледжа)</t>
  </si>
  <si>
    <t>от 01.09.2021 №275</t>
  </si>
  <si>
    <r>
      <rPr>
        <b/>
        <sz val="12"/>
        <color indexed="8"/>
        <rFont val="Times New Roman"/>
        <family val="1"/>
      </rPr>
      <t>КАЛЕНДАРНЫЙ УЧЕБНЫЙ ГРАФИК</t>
    </r>
    <r>
      <rPr>
        <sz val="12"/>
        <color indexed="8"/>
        <rFont val="Times New Roman"/>
        <family val="1"/>
      </rPr>
      <t xml:space="preserve"> 
основной профессиональной образовательной программы 
среднего профессионального образования – программы подготовки 
квалифицированных рабочих, служащих  по профессии
</t>
    </r>
    <r>
      <rPr>
        <b/>
        <sz val="12"/>
        <color indexed="8"/>
        <rFont val="Times New Roman"/>
        <family val="1"/>
      </rPr>
      <t xml:space="preserve">43.01.09 Повар, кондитер
</t>
    </r>
    <r>
      <rPr>
        <sz val="11"/>
        <color indexed="8"/>
        <rFont val="Calibri"/>
        <family val="2"/>
      </rPr>
      <t xml:space="preserve">
</t>
    </r>
  </si>
  <si>
    <t xml:space="preserve">Квалификация: повар, кондитер 3, 4  разряд
Форма обучения - очная
Нормативный срок обучения – 3 г. и  10мес.
на базе  основного общего образования
</t>
  </si>
  <si>
    <t>г. Опочка</t>
  </si>
  <si>
    <t xml:space="preserve">  1 курс профессия 43.01.09 Повар, кондитер  3г.10мес.</t>
  </si>
  <si>
    <t>Индекс</t>
  </si>
  <si>
    <t>Наименование циклов, разделов, дисциплин, профессиональных модулей, МДК, практик</t>
  </si>
  <si>
    <t>Сентябрь</t>
  </si>
  <si>
    <t>29 сен - 5 окт</t>
  </si>
  <si>
    <t>Октябрь</t>
  </si>
  <si>
    <t>27 окт - 2 нояб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</si>
  <si>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</si>
  <si>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</si>
  <si>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</si>
  <si>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</si>
  <si>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</si>
  <si>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</si>
  <si>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</si>
  <si>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</si>
  <si>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</si>
  <si>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</si>
  <si>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</si>
  <si>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</si>
  <si>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</si>
  <si>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</si>
  <si>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</si>
  <si>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</si>
  <si>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</si>
  <si>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 xml:space="preserve">Всего ак.часов 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</si>
  <si>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</si>
  <si>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</si>
  <si>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</si>
  <si>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</si>
  <si>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</si>
  <si>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</si>
  <si>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</si>
  <si>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</si>
  <si>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</si>
  <si>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</si>
  <si>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</si>
  <si>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</si>
  <si>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</si>
  <si>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</si>
  <si>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</si>
  <si>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</si>
  <si>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</si>
  <si>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</si>
  <si>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</si>
  <si>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</si>
  <si>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</si>
  <si>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</si>
  <si>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3 - 9 авг</t>
  </si>
  <si>
    <t>10 - 16 авг</t>
  </si>
  <si>
    <t>17 - 23 авг</t>
  </si>
  <si>
    <t>24 - 31 авг</t>
  </si>
  <si>
    <t>Порядковые номера  недель учебного года</t>
  </si>
  <si>
    <t>УПб.01</t>
  </si>
  <si>
    <t>Русский язык</t>
  </si>
  <si>
    <t>УПб.02</t>
  </si>
  <si>
    <t>Литература</t>
  </si>
  <si>
    <t>УПб.03</t>
  </si>
  <si>
    <t>Иностранный язык</t>
  </si>
  <si>
    <t>УПп.04</t>
  </si>
  <si>
    <t>Математика</t>
  </si>
  <si>
    <t>УПб.05</t>
  </si>
  <si>
    <t>История</t>
  </si>
  <si>
    <t>УПб.06</t>
  </si>
  <si>
    <t>Физическая культура</t>
  </si>
  <si>
    <t>УПб.07</t>
  </si>
  <si>
    <t>ОБЖ</t>
  </si>
  <si>
    <t>ДЗ</t>
  </si>
  <si>
    <t>УПб.08</t>
  </si>
  <si>
    <t>Астрономия</t>
  </si>
  <si>
    <t>УПб.09</t>
  </si>
  <si>
    <t>Родной язык (русский)</t>
  </si>
  <si>
    <t>УПп.10</t>
  </si>
  <si>
    <t>Информатика</t>
  </si>
  <si>
    <t>УПп.11</t>
  </si>
  <si>
    <t>Химия</t>
  </si>
  <si>
    <t>УПп.12</t>
  </si>
  <si>
    <t>Биология</t>
  </si>
  <si>
    <t>ОП.01</t>
  </si>
  <si>
    <t>Основы микробиологии, физиологии питания, санитарии и гигиены</t>
  </si>
  <si>
    <t>ОП.02</t>
  </si>
  <si>
    <t>Основы товароведения продовольственных товаров</t>
  </si>
  <si>
    <t>Э</t>
  </si>
  <si>
    <t>ОП.03</t>
  </si>
  <si>
    <t>Техническое оснащение и организация рабочего места</t>
  </si>
  <si>
    <t>ОП.06</t>
  </si>
  <si>
    <t>Охрана труда</t>
  </si>
  <si>
    <t>МДК.01.01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</si>
  <si>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</si>
  <si>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</si>
  <si>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</si>
  <si>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УП.01</t>
  </si>
  <si>
    <t>Учебная практика</t>
  </si>
  <si>
    <t>ПП.01</t>
  </si>
  <si>
    <t>Производственная практика</t>
  </si>
  <si>
    <t>Э.по модулю</t>
  </si>
  <si>
    <t>Приготовление и подготовка к реализации полуфабрикатов для блюд, кулинарных изделий разнообразного ассортимента</t>
  </si>
  <si>
    <t>Промежуточная аттестация</t>
  </si>
  <si>
    <t>Всего часов в неделю обязательных учебных занятий</t>
  </si>
  <si>
    <t>экзамен</t>
  </si>
  <si>
    <t>каникулы</t>
  </si>
  <si>
    <t xml:space="preserve">   2 курс профессия 43.01.09 Повар, кондитер </t>
  </si>
  <si>
    <t>ИП</t>
  </si>
  <si>
    <t>Индивидуальный проект(самостоятельная работа)</t>
  </si>
  <si>
    <t>МДК.02.01</t>
  </si>
  <si>
    <t xml:space="preserve">  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</si>
  <si>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</si>
  <si>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</si>
  <si>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УП.02</t>
  </si>
  <si>
    <t>3 курс профессия 43.01.09 Повар, кондитер   3г.10мес.</t>
  </si>
  <si>
    <t>ЭК.01</t>
  </si>
  <si>
    <t>Основы финансовой грамотности/Основы предпринимательства</t>
  </si>
  <si>
    <t>ЭК.02</t>
  </si>
  <si>
    <t>Человек и общество/Актуальные вопросы обществознания</t>
  </si>
  <si>
    <t>ОП.08</t>
  </si>
  <si>
    <t xml:space="preserve">Безопасность жизнедеятельности </t>
  </si>
  <si>
    <t>ПП.02</t>
  </si>
  <si>
    <t>Э по модулю</t>
  </si>
  <si>
    <t xml:space="preserve"> Приготовление, оформление и подготовка к реализации горячих блюд, кулинарных изделий, закусок разнообразного ассортимента</t>
  </si>
  <si>
    <t>МДК.03.01</t>
  </si>
  <si>
    <t xml:space="preserve"> 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</si>
  <si>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</si>
  <si>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</si>
  <si>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>ДЗ*</t>
  </si>
  <si>
    <t>УП.03</t>
  </si>
  <si>
    <t>ПП.03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</si>
  <si>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</si>
  <si>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МДК.04.01</t>
  </si>
  <si>
    <t xml:space="preserve"> Организация приготовления, подготовки к реализации горячих и холодных сладких блюд, десертов,  напитков</t>
  </si>
  <si>
    <t>Э*</t>
  </si>
  <si>
    <t>МДК.04.02</t>
  </si>
  <si>
    <t xml:space="preserve"> 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</si>
  <si>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</si>
  <si>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</si>
  <si>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</si>
  <si>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 xml:space="preserve"> 4 курс профессия 43.01.09 Повар, кондитер   3г.10мес.</t>
  </si>
  <si>
    <t>ОП .04</t>
  </si>
  <si>
    <t>Экономические и правовые основы профессиональной деятельности</t>
  </si>
  <si>
    <t>*</t>
  </si>
  <si>
    <t>ОП .05</t>
  </si>
  <si>
    <t>Основы калькуляции и учёта</t>
  </si>
  <si>
    <t>ОП.07</t>
  </si>
  <si>
    <t>Иностранный язык в профессиональной деятельности</t>
  </si>
  <si>
    <t>ОП.09</t>
  </si>
  <si>
    <t xml:space="preserve">ОП.10 </t>
  </si>
  <si>
    <t>Информационные технологии в профессиональной деятельности/Адаптивные информационно-коммуникационные технологии</t>
  </si>
  <si>
    <t>ОП.11</t>
  </si>
  <si>
    <t xml:space="preserve"> Организация обслуживания</t>
  </si>
  <si>
    <t>ОП.12</t>
  </si>
  <si>
    <t>Этика и психология профессиональной деятельности/Психология личности и профессиональное самоопределение</t>
  </si>
  <si>
    <t>ОП.13</t>
  </si>
  <si>
    <t>Приготовление, оформление и подготовка к реализации кулинарной и кондитерской продукции региональной кухни</t>
  </si>
  <si>
    <t>ОП.14</t>
  </si>
  <si>
    <t>Экологические основы природопользования</t>
  </si>
  <si>
    <t>МДК.05.01</t>
  </si>
  <si>
    <t xml:space="preserve"> Приготовление, оформление и подготовка к реализации хлебобулочных, мучных кондитерских изделий разнообразного ассортимента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</si>
  <si>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</si>
  <si>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</si>
  <si>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</si>
  <si>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</si>
  <si>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</si>
  <si>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ГИА</t>
  </si>
  <si>
    <t>Государственная итоговая аттестация (ДЭ)</t>
  </si>
  <si>
    <t>Государственная итоговая аттестация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</si>
</sst>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</numFmts>
  <fonts count="53"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8"/>
      <color indexed="62"/>
      <name val="Cambria"/>
      <family val="1"/>
    </font>
    <font>
      <sz val="11"/>
      <color indexed="37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8" fontId="15" fillId="0" borderId="0" applyFill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6" fontId="15" fillId="0" borderId="0" applyFill="0" applyBorder="0" applyAlignment="0" applyProtection="0"/>
    <xf numFmtId="177" fontId="15" fillId="0" borderId="0" applyFill="0" applyBorder="0" applyAlignment="0" applyProtection="0"/>
    <xf numFmtId="179" fontId="15" fillId="0" borderId="0" applyFill="0" applyBorder="0" applyAlignment="0" applyProtection="0"/>
    <xf numFmtId="0" fontId="34" fillId="5" borderId="0" applyNumberFormat="0" applyBorder="0" applyAlignment="0" applyProtection="0"/>
    <xf numFmtId="9" fontId="15" fillId="0" borderId="0" applyFill="0" applyBorder="0" applyAlignment="0" applyProtection="0"/>
    <xf numFmtId="0" fontId="34" fillId="6" borderId="0" applyNumberFormat="0" applyBorder="0" applyAlignment="0" applyProtection="0"/>
    <xf numFmtId="0" fontId="36" fillId="0" borderId="1" applyNumberFormat="0" applyFill="0" applyAlignment="0" applyProtection="0"/>
    <xf numFmtId="0" fontId="37" fillId="7" borderId="2" applyNumberFormat="0" applyAlignment="0" applyProtection="0"/>
    <xf numFmtId="0" fontId="38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7" applyNumberFormat="0" applyAlignment="0" applyProtection="0"/>
    <xf numFmtId="0" fontId="47" fillId="11" borderId="8" applyNumberFormat="0" applyAlignment="0" applyProtection="0"/>
    <xf numFmtId="0" fontId="48" fillId="7" borderId="7" applyNumberFormat="0" applyAlignment="0" applyProtection="0"/>
    <xf numFmtId="0" fontId="49" fillId="0" borderId="9" applyNumberFormat="0" applyFill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 applyProtection="1">
      <alignment horizontal="center" vertical="center"/>
      <protection hidden="1"/>
    </xf>
    <xf numFmtId="49" fontId="2" fillId="33" borderId="11" xfId="0" applyNumberFormat="1" applyFont="1" applyFill="1" applyBorder="1" applyAlignment="1" applyProtection="1">
      <alignment horizontal="center" vertical="center" textRotation="90"/>
      <protection hidden="1"/>
    </xf>
    <xf numFmtId="49" fontId="2" fillId="33" borderId="12" xfId="0" applyNumberFormat="1" applyFont="1" applyFill="1" applyBorder="1" applyAlignment="1" applyProtection="1">
      <alignment horizontal="center" vertical="center" textRotation="90"/>
      <protection hidden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6" fillId="33" borderId="17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top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34" borderId="2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5" fillId="33" borderId="27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26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0" fontId="5" fillId="33" borderId="29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/>
    </xf>
    <xf numFmtId="0" fontId="8" fillId="38" borderId="3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>
      <alignment horizontal="center" vertical="center"/>
    </xf>
    <xf numFmtId="0" fontId="8" fillId="38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8" borderId="32" xfId="0" applyFont="1" applyFill="1" applyBorder="1" applyAlignment="1" applyProtection="1">
      <alignment horizontal="center" vertical="center" wrapText="1"/>
      <protection locked="0"/>
    </xf>
    <xf numFmtId="0" fontId="8" fillId="36" borderId="12" xfId="0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8" fillId="39" borderId="12" xfId="0" applyFont="1" applyFill="1" applyBorder="1" applyAlignment="1" applyProtection="1">
      <alignment horizontal="center" vertical="center" wrapText="1"/>
      <protection locked="0"/>
    </xf>
    <xf numFmtId="0" fontId="7" fillId="38" borderId="32" xfId="0" applyFont="1" applyFill="1" applyBorder="1" applyAlignment="1" applyProtection="1">
      <alignment horizontal="center" vertical="center"/>
      <protection locked="0"/>
    </xf>
    <xf numFmtId="0" fontId="8" fillId="36" borderId="12" xfId="0" applyFont="1" applyFill="1" applyBorder="1" applyAlignment="1">
      <alignment horizontal="center" vertical="center"/>
    </xf>
    <xf numFmtId="0" fontId="6" fillId="39" borderId="12" xfId="0" applyFont="1" applyFill="1" applyBorder="1" applyAlignment="1" applyProtection="1">
      <alignment horizontal="center" vertical="center" wrapText="1"/>
      <protection locked="0"/>
    </xf>
    <xf numFmtId="0" fontId="6" fillId="38" borderId="12" xfId="0" applyFont="1" applyFill="1" applyBorder="1" applyAlignment="1" applyProtection="1">
      <alignment horizontal="center" vertical="center" wrapText="1"/>
      <protection locked="0"/>
    </xf>
    <xf numFmtId="0" fontId="6" fillId="38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 applyProtection="1">
      <alignment horizontal="center" vertical="center" wrapText="1"/>
      <protection locked="0"/>
    </xf>
    <xf numFmtId="49" fontId="2" fillId="33" borderId="33" xfId="0" applyNumberFormat="1" applyFont="1" applyFill="1" applyBorder="1" applyAlignment="1" applyProtection="1">
      <alignment horizontal="center" vertical="center"/>
      <protection hidden="1"/>
    </xf>
    <xf numFmtId="49" fontId="2" fillId="33" borderId="34" xfId="0" applyNumberFormat="1" applyFont="1" applyFill="1" applyBorder="1" applyAlignment="1" applyProtection="1">
      <alignment horizontal="center" vertical="center" textRotation="90"/>
      <protection hidden="1"/>
    </xf>
    <xf numFmtId="0" fontId="5" fillId="33" borderId="35" xfId="0" applyFont="1" applyFill="1" applyBorder="1" applyAlignment="1">
      <alignment horizontal="center" vertical="center" wrapText="1"/>
    </xf>
    <xf numFmtId="0" fontId="8" fillId="36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0" fontId="3" fillId="0" borderId="20" xfId="0" applyFont="1" applyBorder="1" applyAlignment="1">
      <alignment horizontal="left" wrapText="1"/>
    </xf>
    <xf numFmtId="0" fontId="6" fillId="0" borderId="21" xfId="0" applyFont="1" applyBorder="1" applyAlignment="1">
      <alignment wrapText="1"/>
    </xf>
    <xf numFmtId="0" fontId="3" fillId="0" borderId="23" xfId="0" applyFont="1" applyBorder="1" applyAlignment="1">
      <alignment horizontal="left" vertical="top" wrapText="1"/>
    </xf>
    <xf numFmtId="0" fontId="3" fillId="0" borderId="4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left" vertical="center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3" fillId="40" borderId="4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>
      <alignment horizontal="center" vertical="center"/>
    </xf>
    <xf numFmtId="0" fontId="9" fillId="33" borderId="24" xfId="0" applyFont="1" applyFill="1" applyBorder="1" applyAlignment="1" applyProtection="1">
      <alignment horizontal="center" vertical="center" wrapText="1"/>
      <protection locked="0"/>
    </xf>
    <xf numFmtId="0" fontId="9" fillId="36" borderId="24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4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41" borderId="46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0" fontId="6" fillId="41" borderId="46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41" borderId="46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3" fillId="41" borderId="46" xfId="0" applyFont="1" applyFill="1" applyBorder="1" applyAlignment="1">
      <alignment horizontal="center" vertical="center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6" fillId="42" borderId="19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8" fillId="42" borderId="31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41" borderId="49" xfId="0" applyFont="1" applyFill="1" applyBorder="1" applyAlignment="1">
      <alignment horizontal="center" vertical="center" wrapText="1"/>
    </xf>
    <xf numFmtId="0" fontId="3" fillId="41" borderId="50" xfId="0" applyFont="1" applyFill="1" applyBorder="1" applyAlignment="1">
      <alignment horizontal="center" vertical="center"/>
    </xf>
    <xf numFmtId="0" fontId="8" fillId="33" borderId="43" xfId="0" applyFont="1" applyFill="1" applyBorder="1" applyAlignment="1" applyProtection="1">
      <alignment horizontal="center" vertical="center" wrapText="1"/>
      <protection locked="0"/>
    </xf>
    <xf numFmtId="0" fontId="8" fillId="33" borderId="48" xfId="0" applyFont="1" applyFill="1" applyBorder="1" applyAlignment="1" applyProtection="1">
      <alignment horizontal="center" vertical="center" wrapText="1"/>
      <protection locked="0"/>
    </xf>
    <xf numFmtId="0" fontId="6" fillId="35" borderId="19" xfId="0" applyFont="1" applyFill="1" applyBorder="1" applyAlignment="1">
      <alignment horizontal="center" vertical="center" wrapText="1"/>
    </xf>
    <xf numFmtId="0" fontId="3" fillId="40" borderId="0" xfId="0" applyFont="1" applyFill="1" applyAlignment="1">
      <alignment horizontal="center" vertical="center"/>
    </xf>
    <xf numFmtId="0" fontId="3" fillId="42" borderId="46" xfId="0" applyFont="1" applyFill="1" applyBorder="1" applyAlignment="1" applyProtection="1">
      <alignment horizontal="center" vertical="center"/>
      <protection locked="0"/>
    </xf>
    <xf numFmtId="0" fontId="3" fillId="36" borderId="17" xfId="0" applyFont="1" applyFill="1" applyBorder="1" applyAlignment="1" applyProtection="1">
      <alignment horizontal="center" vertical="center"/>
      <protection locked="0"/>
    </xf>
    <xf numFmtId="0" fontId="6" fillId="41" borderId="46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8" fillId="36" borderId="24" xfId="0" applyFont="1" applyFill="1" applyBorder="1" applyAlignment="1" applyProtection="1">
      <alignment horizontal="center" vertical="center" wrapText="1"/>
      <protection locked="0"/>
    </xf>
    <xf numFmtId="0" fontId="6" fillId="33" borderId="43" xfId="0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8" fillId="36" borderId="46" xfId="0" applyFont="1" applyFill="1" applyBorder="1" applyAlignment="1" applyProtection="1">
      <alignment horizontal="center" vertical="center" wrapText="1"/>
      <protection locked="0"/>
    </xf>
    <xf numFmtId="0" fontId="8" fillId="36" borderId="43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0" fontId="5" fillId="36" borderId="46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2" fillId="40" borderId="46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2" fillId="43" borderId="4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4" borderId="0" xfId="0" applyFont="1" applyFill="1" applyAlignment="1">
      <alignment/>
    </xf>
    <xf numFmtId="0" fontId="4" fillId="0" borderId="22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textRotation="90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/>
    </xf>
    <xf numFmtId="0" fontId="6" fillId="33" borderId="46" xfId="0" applyFont="1" applyFill="1" applyBorder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56" xfId="0" applyFont="1" applyFill="1" applyBorder="1" applyAlignment="1" applyProtection="1">
      <alignment horizontal="center" vertical="center" wrapText="1"/>
      <protection locked="0"/>
    </xf>
    <xf numFmtId="0" fontId="9" fillId="33" borderId="5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6" fillId="35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vertical="center" wrapText="1"/>
    </xf>
    <xf numFmtId="0" fontId="8" fillId="36" borderId="17" xfId="0" applyFont="1" applyFill="1" applyBorder="1" applyAlignment="1">
      <alignment horizontal="center" vertical="center"/>
    </xf>
    <xf numFmtId="0" fontId="9" fillId="33" borderId="56" xfId="0" applyFont="1" applyFill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 applyProtection="1">
      <alignment horizontal="center" vertical="center" wrapText="1"/>
      <protection locked="0"/>
    </xf>
    <xf numFmtId="0" fontId="11" fillId="33" borderId="35" xfId="0" applyFont="1" applyFill="1" applyBorder="1" applyAlignment="1">
      <alignment horizontal="center" vertical="center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5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8" fillId="36" borderId="3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horizontal="center" vertical="center"/>
    </xf>
    <xf numFmtId="0" fontId="8" fillId="36" borderId="48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5" fillId="33" borderId="4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9" fillId="36" borderId="27" xfId="0" applyFont="1" applyFill="1" applyBorder="1" applyAlignment="1">
      <alignment horizontal="center" vertical="center"/>
    </xf>
    <xf numFmtId="0" fontId="5" fillId="36" borderId="27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2" fillId="41" borderId="12" xfId="0" applyNumberFormat="1" applyFont="1" applyFill="1" applyBorder="1" applyAlignment="1" applyProtection="1">
      <alignment horizontal="center" vertical="center" textRotation="90"/>
      <protection hidden="1"/>
    </xf>
    <xf numFmtId="0" fontId="5" fillId="33" borderId="58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>
      <alignment horizontal="center" vertical="center"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8" fillId="36" borderId="31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8" fillId="39" borderId="12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vertical="center"/>
    </xf>
    <xf numFmtId="0" fontId="5" fillId="33" borderId="47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textRotation="90" wrapText="1"/>
    </xf>
    <xf numFmtId="0" fontId="8" fillId="33" borderId="33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vertical="center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44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0" fillId="45" borderId="0" xfId="0" applyFont="1" applyFill="1" applyAlignment="1">
      <alignment horizontal="right"/>
    </xf>
    <xf numFmtId="0" fontId="10" fillId="44" borderId="0" xfId="0" applyFont="1" applyFill="1" applyAlignment="1">
      <alignment horizontal="right"/>
    </xf>
    <xf numFmtId="0" fontId="9" fillId="45" borderId="0" xfId="0" applyFont="1" applyFill="1" applyAlignment="1">
      <alignment horizontal="right" wrapText="1"/>
    </xf>
    <xf numFmtId="0" fontId="14" fillId="0" borderId="0" xfId="0" applyFont="1" applyAlignment="1">
      <alignment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92D05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39"/>
  <sheetViews>
    <sheetView tabSelected="1" zoomScale="106" zoomScaleNormal="106" workbookViewId="0" topLeftCell="A1">
      <selection activeCell="I12" sqref="I12"/>
    </sheetView>
  </sheetViews>
  <sheetFormatPr defaultColWidth="8.421875" defaultRowHeight="15"/>
  <cols>
    <col min="14" max="14" width="9.140625" style="0" customWidth="1"/>
  </cols>
  <sheetData>
    <row r="1" spans="2:19" ht="15" customHeight="1">
      <c r="B1" s="315" t="s">
        <v>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6"/>
      <c r="R1" s="316"/>
      <c r="S1" s="316"/>
    </row>
    <row r="2" spans="2:19" ht="14.25"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6"/>
      <c r="R2" s="316"/>
      <c r="S2" s="316"/>
    </row>
    <row r="3" spans="2:19" ht="14.25"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  <c r="R3" s="316"/>
      <c r="S3" s="316"/>
    </row>
    <row r="4" spans="3:19" ht="14.25"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</row>
    <row r="5" spans="3:19" ht="14.25">
      <c r="C5" s="317" t="s">
        <v>1</v>
      </c>
      <c r="D5" s="317"/>
      <c r="E5" s="317"/>
      <c r="F5" s="316"/>
      <c r="G5" s="316"/>
      <c r="H5" s="316"/>
      <c r="I5" s="316"/>
      <c r="J5" s="316"/>
      <c r="K5" s="316"/>
      <c r="L5" s="316"/>
      <c r="M5" s="316"/>
      <c r="N5" s="323" t="s">
        <v>2</v>
      </c>
      <c r="O5" s="323"/>
      <c r="P5" s="323"/>
      <c r="Q5" s="323"/>
      <c r="R5" s="323"/>
      <c r="S5" s="316"/>
    </row>
    <row r="6" spans="2:18" ht="18.75" customHeight="1">
      <c r="B6" s="318" t="s">
        <v>3</v>
      </c>
      <c r="C6" s="319" t="s">
        <v>4</v>
      </c>
      <c r="D6" s="319"/>
      <c r="E6" s="319"/>
      <c r="F6" s="319"/>
      <c r="G6" s="318"/>
      <c r="H6" s="318"/>
      <c r="I6" s="318"/>
      <c r="J6" s="318"/>
      <c r="K6" s="318"/>
      <c r="L6" s="318"/>
      <c r="M6" s="318"/>
      <c r="N6" s="323" t="s">
        <v>5</v>
      </c>
      <c r="O6" s="323"/>
      <c r="P6" s="323"/>
      <c r="Q6" s="323"/>
      <c r="R6" s="323"/>
    </row>
    <row r="7" spans="2:19" ht="15" customHeight="1">
      <c r="B7" s="318"/>
      <c r="C7" s="319" t="s">
        <v>6</v>
      </c>
      <c r="D7" s="319"/>
      <c r="E7" s="319"/>
      <c r="F7" s="318"/>
      <c r="G7" s="318"/>
      <c r="H7" s="318"/>
      <c r="I7" s="318"/>
      <c r="J7" s="318"/>
      <c r="K7" s="318"/>
      <c r="L7" s="318"/>
      <c r="M7" s="318"/>
      <c r="N7" s="323" t="s">
        <v>7</v>
      </c>
      <c r="O7" s="323"/>
      <c r="P7" s="323"/>
      <c r="Q7" s="323"/>
      <c r="R7" s="323"/>
      <c r="S7" s="316"/>
    </row>
    <row r="8" spans="2:19" ht="15" customHeight="1">
      <c r="B8" s="318"/>
      <c r="C8" s="320" t="s">
        <v>8</v>
      </c>
      <c r="D8" s="320"/>
      <c r="E8" s="320"/>
      <c r="F8" s="318"/>
      <c r="G8" s="318"/>
      <c r="H8" s="318"/>
      <c r="I8" s="318"/>
      <c r="J8" s="318"/>
      <c r="K8" s="318"/>
      <c r="L8" s="318"/>
      <c r="M8" s="318"/>
      <c r="N8" s="324" t="s">
        <v>9</v>
      </c>
      <c r="O8" s="324"/>
      <c r="P8" s="324"/>
      <c r="Q8" s="324"/>
      <c r="R8" s="324"/>
      <c r="S8" s="316"/>
    </row>
    <row r="9" spans="2:19" ht="15" customHeight="1"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25" t="s">
        <v>10</v>
      </c>
      <c r="O9" s="325"/>
      <c r="P9" s="325"/>
      <c r="Q9" s="325"/>
      <c r="R9" s="325"/>
      <c r="S9" s="316"/>
    </row>
    <row r="10" spans="2:19" ht="15" customHeight="1"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25" t="s">
        <v>11</v>
      </c>
      <c r="O10" s="325"/>
      <c r="P10" s="325"/>
      <c r="Q10" s="325"/>
      <c r="R10" s="325"/>
      <c r="S10" s="316"/>
    </row>
    <row r="11" spans="2:19" ht="15" customHeight="1"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25"/>
      <c r="O11" s="325"/>
      <c r="P11" s="325"/>
      <c r="Q11" s="325"/>
      <c r="R11" s="325"/>
      <c r="S11" s="316"/>
    </row>
    <row r="12" spans="2:19" ht="15" customHeight="1"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6"/>
      <c r="R12" s="316"/>
      <c r="S12" s="316"/>
    </row>
    <row r="13" spans="3:19" ht="14.25"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</row>
    <row r="14" spans="3:19" ht="14.25"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</row>
    <row r="15" spans="2:16" ht="18.75" customHeight="1">
      <c r="B15" s="321" t="s">
        <v>12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</row>
    <row r="16" spans="2:16" ht="15" customHeight="1"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</row>
    <row r="17" spans="2:16" ht="14.25"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</row>
    <row r="18" spans="2:16" ht="14.25"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</row>
    <row r="19" spans="2:16" ht="14.25">
      <c r="B19" s="321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</row>
    <row r="20" spans="2:16" ht="14.25">
      <c r="B20" s="32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</row>
    <row r="21" spans="2:16" ht="14.25"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ht="14.25"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</row>
    <row r="23" spans="2:16" ht="14.25"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</row>
    <row r="24" spans="6:16" ht="15" customHeight="1">
      <c r="F24" s="316"/>
      <c r="G24" s="316"/>
      <c r="H24" s="316"/>
      <c r="I24" s="316"/>
      <c r="K24" s="326"/>
      <c r="L24" s="326"/>
      <c r="M24" s="326"/>
      <c r="N24" s="326"/>
      <c r="O24" s="326"/>
      <c r="P24" s="326"/>
    </row>
    <row r="25" spans="9:19" ht="15" customHeight="1">
      <c r="I25" s="327" t="s">
        <v>13</v>
      </c>
      <c r="J25" s="327"/>
      <c r="K25" s="327"/>
      <c r="L25" s="327"/>
      <c r="M25" s="327"/>
      <c r="N25" s="327"/>
      <c r="O25" s="327"/>
      <c r="P25" s="326"/>
      <c r="Q25" s="316"/>
      <c r="R25" s="316"/>
      <c r="S25" s="316"/>
    </row>
    <row r="26" spans="9:19" ht="15" customHeight="1">
      <c r="I26" s="327"/>
      <c r="J26" s="327"/>
      <c r="K26" s="327"/>
      <c r="L26" s="327"/>
      <c r="M26" s="327"/>
      <c r="N26" s="327"/>
      <c r="O26" s="327"/>
      <c r="P26" s="326"/>
      <c r="Q26" s="316"/>
      <c r="R26" s="316"/>
      <c r="S26" s="316"/>
    </row>
    <row r="27" spans="9:19" ht="15" customHeight="1">
      <c r="I27" s="327"/>
      <c r="J27" s="327"/>
      <c r="K27" s="327"/>
      <c r="L27" s="327"/>
      <c r="M27" s="327"/>
      <c r="N27" s="327"/>
      <c r="O27" s="327"/>
      <c r="P27" s="326"/>
      <c r="Q27" s="316"/>
      <c r="R27" s="316"/>
      <c r="S27" s="316"/>
    </row>
    <row r="28" spans="9:19" ht="15" customHeight="1">
      <c r="I28" s="327"/>
      <c r="J28" s="327"/>
      <c r="K28" s="327"/>
      <c r="L28" s="327"/>
      <c r="M28" s="327"/>
      <c r="N28" s="327"/>
      <c r="O28" s="327"/>
      <c r="P28" s="326"/>
      <c r="Q28" s="316"/>
      <c r="R28" s="316"/>
      <c r="S28" s="316"/>
    </row>
    <row r="29" spans="9:19" ht="15" customHeight="1">
      <c r="I29" s="327"/>
      <c r="J29" s="327"/>
      <c r="K29" s="327"/>
      <c r="L29" s="327"/>
      <c r="M29" s="327"/>
      <c r="N29" s="327"/>
      <c r="O29" s="327"/>
      <c r="P29" s="326"/>
      <c r="Q29" s="316"/>
      <c r="R29" s="316"/>
      <c r="S29" s="316"/>
    </row>
    <row r="30" spans="9:19" ht="15" customHeight="1">
      <c r="I30" s="327"/>
      <c r="J30" s="327"/>
      <c r="K30" s="327"/>
      <c r="L30" s="327"/>
      <c r="M30" s="327"/>
      <c r="N30" s="327"/>
      <c r="O30" s="327"/>
      <c r="P30" s="326"/>
      <c r="Q30" s="316"/>
      <c r="R30" s="316"/>
      <c r="S30" s="316"/>
    </row>
    <row r="31" spans="9:19" ht="15" customHeight="1">
      <c r="I31" s="327"/>
      <c r="J31" s="327"/>
      <c r="K31" s="327"/>
      <c r="L31" s="327"/>
      <c r="M31" s="327"/>
      <c r="N31" s="327"/>
      <c r="O31" s="327"/>
      <c r="P31" s="326"/>
      <c r="Q31" s="316"/>
      <c r="R31" s="316"/>
      <c r="S31" s="316"/>
    </row>
    <row r="32" spans="9:19" ht="15" customHeight="1">
      <c r="I32" s="328"/>
      <c r="J32" s="328"/>
      <c r="K32" s="328"/>
      <c r="L32" s="328"/>
      <c r="M32" s="328"/>
      <c r="N32" s="328"/>
      <c r="O32" s="326"/>
      <c r="P32" s="326"/>
      <c r="Q32" s="316"/>
      <c r="R32" s="316"/>
      <c r="S32" s="316"/>
    </row>
    <row r="33" spans="8:19" ht="15" customHeight="1">
      <c r="H33" s="322" t="s">
        <v>14</v>
      </c>
      <c r="I33" s="322"/>
      <c r="J33" s="322"/>
      <c r="K33" s="322"/>
      <c r="L33" s="328"/>
      <c r="M33" s="328"/>
      <c r="N33" s="328"/>
      <c r="O33" s="326"/>
      <c r="P33" s="326"/>
      <c r="Q33" s="316"/>
      <c r="R33" s="316"/>
      <c r="S33" s="316"/>
    </row>
    <row r="34" spans="8:19" ht="15" customHeight="1">
      <c r="H34" s="322"/>
      <c r="I34" s="322"/>
      <c r="J34" s="322"/>
      <c r="K34" s="322"/>
      <c r="L34" s="328"/>
      <c r="M34" s="328"/>
      <c r="N34" s="328"/>
      <c r="O34" s="316"/>
      <c r="P34" s="316"/>
      <c r="Q34" s="316"/>
      <c r="R34" s="316"/>
      <c r="S34" s="316"/>
    </row>
    <row r="35" spans="9:19" ht="15" customHeight="1">
      <c r="I35" s="322">
        <v>2021</v>
      </c>
      <c r="J35" s="322"/>
      <c r="L35" s="328"/>
      <c r="M35" s="328"/>
      <c r="N35" s="328"/>
      <c r="O35" s="316"/>
      <c r="P35" s="316"/>
      <c r="Q35" s="316"/>
      <c r="R35" s="316"/>
      <c r="S35" s="316"/>
    </row>
    <row r="36" spans="12:14" ht="15" customHeight="1">
      <c r="L36" s="328"/>
      <c r="M36" s="328"/>
      <c r="N36" s="328"/>
    </row>
    <row r="37" spans="12:13" ht="18">
      <c r="L37" s="329"/>
      <c r="M37" s="316"/>
    </row>
    <row r="38" ht="18.75" customHeight="1"/>
    <row r="39" ht="18">
      <c r="J39" s="329"/>
    </row>
  </sheetData>
  <sheetProtection selectLockedCells="1" selectUnlockedCells="1"/>
  <mergeCells count="16">
    <mergeCell ref="C5:E5"/>
    <mergeCell ref="N5:R5"/>
    <mergeCell ref="C6:F6"/>
    <mergeCell ref="N6:R6"/>
    <mergeCell ref="C7:E7"/>
    <mergeCell ref="N7:R7"/>
    <mergeCell ref="C8:E8"/>
    <mergeCell ref="N8:R8"/>
    <mergeCell ref="N9:R9"/>
    <mergeCell ref="N10:R10"/>
    <mergeCell ref="N11:R11"/>
    <mergeCell ref="I35:J35"/>
    <mergeCell ref="B15:P23"/>
    <mergeCell ref="I25:O31"/>
    <mergeCell ref="H33:K34"/>
    <mergeCell ref="B1:P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33"/>
  <sheetViews>
    <sheetView zoomScale="41" zoomScaleNormal="41" workbookViewId="0" topLeftCell="A1">
      <selection activeCell="AQ3" sqref="AQ3:AQ4"/>
    </sheetView>
  </sheetViews>
  <sheetFormatPr defaultColWidth="8.8515625" defaultRowHeight="15"/>
  <cols>
    <col min="1" max="1" width="9.140625" style="255" bestFit="1" customWidth="1"/>
    <col min="2" max="2" width="17.421875" style="256" customWidth="1"/>
    <col min="3" max="3" width="51.8515625" style="257" customWidth="1"/>
    <col min="4" max="21" width="7.00390625" style="256" customWidth="1"/>
    <col min="22" max="22" width="7.57421875" style="256" customWidth="1"/>
    <col min="23" max="46" width="7.140625" style="256" customWidth="1"/>
    <col min="47" max="47" width="7.00390625" style="258" customWidth="1"/>
    <col min="48" max="48" width="8.140625" style="256" customWidth="1"/>
    <col min="49" max="55" width="5.00390625" style="256" customWidth="1"/>
    <col min="56" max="56" width="15.7109375" style="258" customWidth="1"/>
    <col min="57" max="61" width="9.140625" style="256" bestFit="1" customWidth="1"/>
    <col min="62" max="254" width="9.140625" style="255" bestFit="1" customWidth="1"/>
    <col min="255" max="255" width="5.8515625" style="255" customWidth="1"/>
    <col min="256" max="256" width="9.140625" style="255" bestFit="1" customWidth="1"/>
  </cols>
  <sheetData>
    <row r="1" spans="2:56" ht="33" customHeight="1">
      <c r="B1" s="209" t="s">
        <v>15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</row>
    <row r="2" spans="2:56" ht="36" customHeight="1">
      <c r="B2" s="210" t="s">
        <v>16</v>
      </c>
      <c r="C2" s="259" t="s">
        <v>17</v>
      </c>
      <c r="D2" s="11" t="s">
        <v>18</v>
      </c>
      <c r="E2" s="11"/>
      <c r="F2" s="11"/>
      <c r="G2" s="11"/>
      <c r="H2" s="12" t="s">
        <v>19</v>
      </c>
      <c r="I2" s="11" t="s">
        <v>20</v>
      </c>
      <c r="J2" s="11"/>
      <c r="K2" s="11"/>
      <c r="L2" s="12" t="s">
        <v>21</v>
      </c>
      <c r="M2" s="11" t="s">
        <v>22</v>
      </c>
      <c r="N2" s="11"/>
      <c r="O2" s="11"/>
      <c r="P2" s="11"/>
      <c r="Q2" s="11" t="s">
        <v>23</v>
      </c>
      <c r="R2" s="11"/>
      <c r="S2" s="11"/>
      <c r="T2" s="11"/>
      <c r="U2" s="12" t="s">
        <v>24</v>
      </c>
      <c r="V2" s="11" t="s">
        <v>25</v>
      </c>
      <c r="W2" s="11"/>
      <c r="X2" s="11"/>
      <c r="Y2" s="12" t="s">
        <v>26</v>
      </c>
      <c r="Z2" s="11" t="s">
        <v>27</v>
      </c>
      <c r="AA2" s="11"/>
      <c r="AB2" s="11"/>
      <c r="AC2" s="12" t="s">
        <v>28</v>
      </c>
      <c r="AD2" s="11" t="s">
        <v>29</v>
      </c>
      <c r="AE2" s="11"/>
      <c r="AF2" s="11"/>
      <c r="AG2" s="11"/>
      <c r="AH2" s="12" t="s">
        <v>30</v>
      </c>
      <c r="AI2" s="11" t="s">
        <v>31</v>
      </c>
      <c r="AJ2" s="11"/>
      <c r="AK2" s="11"/>
      <c r="AL2" s="12" t="s">
        <v>32</v>
      </c>
      <c r="AM2" s="11" t="s">
        <v>33</v>
      </c>
      <c r="AN2" s="11"/>
      <c r="AO2" s="11"/>
      <c r="AP2" s="11"/>
      <c r="AQ2" s="11" t="s">
        <v>34</v>
      </c>
      <c r="AR2" s="11"/>
      <c r="AS2" s="11"/>
      <c r="AT2" s="11"/>
      <c r="AU2" s="12" t="s">
        <v>35</v>
      </c>
      <c r="AV2" s="76" t="s">
        <v>36</v>
      </c>
      <c r="AW2" s="76"/>
      <c r="AX2" s="76"/>
      <c r="AY2" s="12" t="s">
        <v>37</v>
      </c>
      <c r="AZ2" s="96" t="s">
        <v>38</v>
      </c>
      <c r="BA2" s="96"/>
      <c r="BB2" s="96"/>
      <c r="BC2" s="96"/>
      <c r="BD2" s="309" t="s">
        <v>39</v>
      </c>
    </row>
    <row r="3" spans="2:56" ht="47.25" customHeight="1">
      <c r="B3" s="210"/>
      <c r="C3" s="259"/>
      <c r="D3" s="13" t="s">
        <v>40</v>
      </c>
      <c r="E3" s="13" t="s">
        <v>41</v>
      </c>
      <c r="F3" s="13" t="s">
        <v>42</v>
      </c>
      <c r="G3" s="13" t="s">
        <v>43</v>
      </c>
      <c r="H3" s="12"/>
      <c r="I3" s="13" t="s">
        <v>44</v>
      </c>
      <c r="J3" s="13" t="s">
        <v>45</v>
      </c>
      <c r="K3" s="13" t="s">
        <v>46</v>
      </c>
      <c r="L3" s="12"/>
      <c r="M3" s="13" t="s">
        <v>47</v>
      </c>
      <c r="N3" s="13" t="s">
        <v>48</v>
      </c>
      <c r="O3" s="13" t="s">
        <v>49</v>
      </c>
      <c r="P3" s="13" t="s">
        <v>50</v>
      </c>
      <c r="Q3" s="13" t="s">
        <v>40</v>
      </c>
      <c r="R3" s="13" t="s">
        <v>41</v>
      </c>
      <c r="S3" s="13" t="s">
        <v>42</v>
      </c>
      <c r="T3" s="13" t="s">
        <v>43</v>
      </c>
      <c r="U3" s="12"/>
      <c r="V3" s="13" t="s">
        <v>51</v>
      </c>
      <c r="W3" s="13" t="s">
        <v>52</v>
      </c>
      <c r="X3" s="13" t="s">
        <v>53</v>
      </c>
      <c r="Y3" s="12"/>
      <c r="Z3" s="13" t="s">
        <v>54</v>
      </c>
      <c r="AA3" s="13" t="s">
        <v>55</v>
      </c>
      <c r="AB3" s="13" t="s">
        <v>56</v>
      </c>
      <c r="AC3" s="12"/>
      <c r="AD3" s="13" t="s">
        <v>54</v>
      </c>
      <c r="AE3" s="13" t="s">
        <v>55</v>
      </c>
      <c r="AF3" s="13" t="s">
        <v>56</v>
      </c>
      <c r="AG3" s="13" t="s">
        <v>57</v>
      </c>
      <c r="AH3" s="12"/>
      <c r="AI3" s="13" t="s">
        <v>44</v>
      </c>
      <c r="AJ3" s="13" t="s">
        <v>45</v>
      </c>
      <c r="AK3" s="13" t="s">
        <v>46</v>
      </c>
      <c r="AL3" s="12"/>
      <c r="AM3" s="13" t="s">
        <v>58</v>
      </c>
      <c r="AN3" s="13" t="s">
        <v>59</v>
      </c>
      <c r="AO3" s="13" t="s">
        <v>60</v>
      </c>
      <c r="AP3" s="13" t="s">
        <v>61</v>
      </c>
      <c r="AQ3" s="294" t="s">
        <v>40</v>
      </c>
      <c r="AR3" s="13" t="s">
        <v>41</v>
      </c>
      <c r="AS3" s="13" t="s">
        <v>42</v>
      </c>
      <c r="AT3" s="13" t="s">
        <v>43</v>
      </c>
      <c r="AU3" s="12"/>
      <c r="AV3" s="13" t="s">
        <v>44</v>
      </c>
      <c r="AW3" s="13" t="s">
        <v>45</v>
      </c>
      <c r="AX3" s="13" t="s">
        <v>46</v>
      </c>
      <c r="AY3" s="12"/>
      <c r="AZ3" s="13" t="s">
        <v>62</v>
      </c>
      <c r="BA3" s="13" t="s">
        <v>63</v>
      </c>
      <c r="BB3" s="13" t="s">
        <v>64</v>
      </c>
      <c r="BC3" s="97" t="s">
        <v>65</v>
      </c>
      <c r="BD3" s="309"/>
    </row>
    <row r="4" spans="2:56" ht="47.25" customHeight="1">
      <c r="B4" s="210"/>
      <c r="C4" s="25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294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97"/>
      <c r="BD4" s="309"/>
    </row>
    <row r="5" spans="2:56" ht="15.75">
      <c r="B5" s="210"/>
      <c r="C5" s="259"/>
      <c r="D5" s="14" t="s">
        <v>66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309"/>
    </row>
    <row r="6" spans="2:61" s="253" customFormat="1" ht="18" customHeight="1">
      <c r="B6" s="210"/>
      <c r="C6" s="259"/>
      <c r="D6" s="212">
        <v>1</v>
      </c>
      <c r="E6" s="213">
        <v>2</v>
      </c>
      <c r="F6" s="213">
        <v>3</v>
      </c>
      <c r="G6" s="213">
        <v>4</v>
      </c>
      <c r="H6" s="213">
        <v>5</v>
      </c>
      <c r="I6" s="213">
        <v>6</v>
      </c>
      <c r="J6" s="213">
        <v>7</v>
      </c>
      <c r="K6" s="230">
        <v>8</v>
      </c>
      <c r="L6" s="230">
        <v>9</v>
      </c>
      <c r="M6" s="230">
        <v>10</v>
      </c>
      <c r="N6" s="230">
        <v>11</v>
      </c>
      <c r="O6" s="230">
        <v>12</v>
      </c>
      <c r="P6" s="230">
        <v>13</v>
      </c>
      <c r="Q6" s="230">
        <v>14</v>
      </c>
      <c r="R6" s="230">
        <v>15</v>
      </c>
      <c r="S6" s="230">
        <v>16</v>
      </c>
      <c r="T6" s="230">
        <v>17</v>
      </c>
      <c r="U6" s="230">
        <v>18</v>
      </c>
      <c r="V6" s="230">
        <v>19</v>
      </c>
      <c r="W6" s="67">
        <v>20</v>
      </c>
      <c r="X6" s="67">
        <v>21</v>
      </c>
      <c r="Y6" s="67">
        <v>22</v>
      </c>
      <c r="Z6" s="67">
        <v>23</v>
      </c>
      <c r="AA6" s="67">
        <v>24</v>
      </c>
      <c r="AB6" s="67">
        <v>25</v>
      </c>
      <c r="AC6" s="67">
        <v>26</v>
      </c>
      <c r="AD6" s="67">
        <v>27</v>
      </c>
      <c r="AE6" s="67">
        <v>28</v>
      </c>
      <c r="AF6" s="67">
        <v>29</v>
      </c>
      <c r="AG6" s="67">
        <v>30</v>
      </c>
      <c r="AH6" s="67">
        <v>31</v>
      </c>
      <c r="AI6" s="67">
        <v>32</v>
      </c>
      <c r="AJ6" s="67">
        <v>33</v>
      </c>
      <c r="AK6" s="67">
        <v>34</v>
      </c>
      <c r="AL6" s="67">
        <v>35</v>
      </c>
      <c r="AM6" s="67">
        <v>36</v>
      </c>
      <c r="AN6" s="67">
        <v>37</v>
      </c>
      <c r="AO6" s="67">
        <v>38</v>
      </c>
      <c r="AP6" s="67">
        <v>39</v>
      </c>
      <c r="AQ6" s="67">
        <v>40</v>
      </c>
      <c r="AR6" s="67">
        <v>41</v>
      </c>
      <c r="AS6" s="67">
        <v>42</v>
      </c>
      <c r="AT6" s="67">
        <v>43</v>
      </c>
      <c r="AU6" s="295">
        <v>44</v>
      </c>
      <c r="AV6" s="67">
        <v>45</v>
      </c>
      <c r="AW6" s="67">
        <v>46</v>
      </c>
      <c r="AX6" s="230">
        <v>47</v>
      </c>
      <c r="AY6" s="67">
        <v>48</v>
      </c>
      <c r="AZ6" s="67">
        <v>49</v>
      </c>
      <c r="BA6" s="67">
        <v>50</v>
      </c>
      <c r="BB6" s="67">
        <v>51</v>
      </c>
      <c r="BC6" s="98">
        <v>52</v>
      </c>
      <c r="BD6" s="309"/>
      <c r="BE6" s="258"/>
      <c r="BF6" s="258"/>
      <c r="BG6" s="258"/>
      <c r="BH6" s="258"/>
      <c r="BI6" s="258"/>
    </row>
    <row r="7" spans="2:61" s="254" customFormat="1" ht="33.75" customHeight="1">
      <c r="B7" s="214" t="s">
        <v>67</v>
      </c>
      <c r="C7" s="215" t="s">
        <v>68</v>
      </c>
      <c r="D7" s="38">
        <v>2</v>
      </c>
      <c r="E7" s="39">
        <v>2</v>
      </c>
      <c r="F7" s="39">
        <v>2</v>
      </c>
      <c r="G7" s="39">
        <v>2</v>
      </c>
      <c r="H7" s="39">
        <v>2</v>
      </c>
      <c r="I7" s="39">
        <v>2</v>
      </c>
      <c r="J7" s="39">
        <v>2</v>
      </c>
      <c r="K7" s="39">
        <v>2</v>
      </c>
      <c r="L7" s="39">
        <v>2</v>
      </c>
      <c r="M7" s="39">
        <v>2</v>
      </c>
      <c r="N7" s="39">
        <v>2</v>
      </c>
      <c r="O7" s="39">
        <v>2</v>
      </c>
      <c r="P7" s="39">
        <v>2</v>
      </c>
      <c r="Q7" s="39">
        <v>2</v>
      </c>
      <c r="R7" s="39">
        <v>2</v>
      </c>
      <c r="S7" s="39">
        <v>2</v>
      </c>
      <c r="T7" s="39">
        <v>2</v>
      </c>
      <c r="U7" s="55"/>
      <c r="V7" s="58">
        <f aca="true" t="shared" si="0" ref="V7:V21">SUM(D7:U7)</f>
        <v>34</v>
      </c>
      <c r="W7" s="285">
        <v>3</v>
      </c>
      <c r="X7" s="285">
        <v>3</v>
      </c>
      <c r="Y7" s="285">
        <v>3</v>
      </c>
      <c r="Z7" s="285">
        <v>2</v>
      </c>
      <c r="AA7" s="285">
        <v>2</v>
      </c>
      <c r="AB7" s="285">
        <v>2</v>
      </c>
      <c r="AC7" s="285">
        <v>2</v>
      </c>
      <c r="AD7" s="285">
        <v>2</v>
      </c>
      <c r="AE7" s="285">
        <v>2</v>
      </c>
      <c r="AF7" s="285">
        <v>2</v>
      </c>
      <c r="AG7" s="285">
        <v>2</v>
      </c>
      <c r="AH7" s="285">
        <v>2</v>
      </c>
      <c r="AI7" s="285">
        <v>2</v>
      </c>
      <c r="AJ7" s="285">
        <v>2</v>
      </c>
      <c r="AK7" s="285">
        <v>3</v>
      </c>
      <c r="AL7" s="285">
        <v>3</v>
      </c>
      <c r="AM7" s="285">
        <v>3</v>
      </c>
      <c r="AN7" s="285">
        <v>2</v>
      </c>
      <c r="AO7" s="285">
        <v>2</v>
      </c>
      <c r="AP7" s="285">
        <v>2</v>
      </c>
      <c r="AQ7" s="285"/>
      <c r="AR7" s="285"/>
      <c r="AS7" s="285"/>
      <c r="AT7" s="285"/>
      <c r="AU7" s="296"/>
      <c r="AV7" s="56">
        <f aca="true" t="shared" si="1" ref="AV7:AV14">SUM(W7:AU7)</f>
        <v>46</v>
      </c>
      <c r="AW7" s="56"/>
      <c r="AX7" s="58"/>
      <c r="AY7" s="56"/>
      <c r="AZ7" s="56"/>
      <c r="BA7" s="56"/>
      <c r="BB7" s="56"/>
      <c r="BC7" s="56"/>
      <c r="BD7" s="310">
        <f aca="true" t="shared" si="2" ref="BD7:BD17">SUM(V6,AV6)</f>
        <v>64</v>
      </c>
      <c r="BE7" s="314"/>
      <c r="BF7" s="314"/>
      <c r="BG7" s="314"/>
      <c r="BH7" s="314"/>
      <c r="BI7" s="314"/>
    </row>
    <row r="8" spans="2:61" s="254" customFormat="1" ht="33.75" customHeight="1">
      <c r="B8" s="214" t="s">
        <v>69</v>
      </c>
      <c r="C8" s="215" t="s">
        <v>70</v>
      </c>
      <c r="D8" s="38">
        <v>2</v>
      </c>
      <c r="E8" s="39">
        <v>2</v>
      </c>
      <c r="F8" s="39">
        <v>2</v>
      </c>
      <c r="G8" s="39">
        <v>2</v>
      </c>
      <c r="H8" s="39">
        <v>2</v>
      </c>
      <c r="I8" s="39">
        <v>2</v>
      </c>
      <c r="J8" s="39">
        <v>2</v>
      </c>
      <c r="K8" s="39">
        <v>2</v>
      </c>
      <c r="L8" s="39">
        <v>2</v>
      </c>
      <c r="M8" s="39">
        <v>2</v>
      </c>
      <c r="N8" s="39">
        <v>2</v>
      </c>
      <c r="O8" s="39">
        <v>2</v>
      </c>
      <c r="P8" s="39">
        <v>2</v>
      </c>
      <c r="Q8" s="39">
        <v>2</v>
      </c>
      <c r="R8" s="39">
        <v>2</v>
      </c>
      <c r="S8" s="39">
        <v>2</v>
      </c>
      <c r="T8" s="39">
        <v>2</v>
      </c>
      <c r="U8" s="55"/>
      <c r="V8" s="58">
        <f t="shared" si="0"/>
        <v>34</v>
      </c>
      <c r="W8" s="19">
        <v>3</v>
      </c>
      <c r="X8" s="19">
        <v>3</v>
      </c>
      <c r="Y8" s="19">
        <v>3</v>
      </c>
      <c r="Z8" s="19">
        <v>2</v>
      </c>
      <c r="AA8" s="19">
        <v>2</v>
      </c>
      <c r="AB8" s="19">
        <v>2</v>
      </c>
      <c r="AC8" s="19">
        <v>2</v>
      </c>
      <c r="AD8" s="19">
        <v>3</v>
      </c>
      <c r="AE8" s="19">
        <v>2</v>
      </c>
      <c r="AF8" s="19">
        <v>2</v>
      </c>
      <c r="AG8" s="19">
        <v>1</v>
      </c>
      <c r="AH8" s="19">
        <v>2</v>
      </c>
      <c r="AI8" s="19">
        <v>2</v>
      </c>
      <c r="AJ8" s="19">
        <v>2</v>
      </c>
      <c r="AK8" s="19">
        <v>2</v>
      </c>
      <c r="AL8" s="19">
        <v>2</v>
      </c>
      <c r="AM8" s="19">
        <v>2</v>
      </c>
      <c r="AN8" s="19">
        <v>2</v>
      </c>
      <c r="AO8" s="19">
        <v>3</v>
      </c>
      <c r="AP8" s="19">
        <v>2</v>
      </c>
      <c r="AQ8" s="19">
        <v>2</v>
      </c>
      <c r="AR8" s="19"/>
      <c r="AS8" s="19"/>
      <c r="AT8" s="297"/>
      <c r="AU8" s="58"/>
      <c r="AV8" s="58">
        <f t="shared" si="1"/>
        <v>46</v>
      </c>
      <c r="AW8" s="58"/>
      <c r="AX8" s="311"/>
      <c r="AY8" s="58"/>
      <c r="AZ8" s="58"/>
      <c r="BA8" s="58"/>
      <c r="BB8" s="58"/>
      <c r="BC8" s="58"/>
      <c r="BD8" s="312">
        <f t="shared" si="2"/>
        <v>80</v>
      </c>
      <c r="BE8" s="314"/>
      <c r="BF8" s="109"/>
      <c r="BG8" s="314"/>
      <c r="BH8" s="314"/>
      <c r="BI8" s="314"/>
    </row>
    <row r="9" spans="2:61" s="254" customFormat="1" ht="33.75" customHeight="1">
      <c r="B9" s="214" t="s">
        <v>71</v>
      </c>
      <c r="C9" s="215" t="s">
        <v>72</v>
      </c>
      <c r="D9" s="38">
        <v>2</v>
      </c>
      <c r="E9" s="39">
        <v>2</v>
      </c>
      <c r="F9" s="39">
        <v>2</v>
      </c>
      <c r="G9" s="39">
        <v>2</v>
      </c>
      <c r="H9" s="39">
        <v>2</v>
      </c>
      <c r="I9" s="39">
        <v>2</v>
      </c>
      <c r="J9" s="39">
        <v>2</v>
      </c>
      <c r="K9" s="39">
        <v>2</v>
      </c>
      <c r="L9" s="39">
        <v>2</v>
      </c>
      <c r="M9" s="39">
        <v>2</v>
      </c>
      <c r="N9" s="39">
        <v>2</v>
      </c>
      <c r="O9" s="39">
        <v>2</v>
      </c>
      <c r="P9" s="39">
        <v>2</v>
      </c>
      <c r="Q9" s="39">
        <v>2</v>
      </c>
      <c r="R9" s="39">
        <v>2</v>
      </c>
      <c r="S9" s="39">
        <v>2</v>
      </c>
      <c r="T9" s="39">
        <v>2</v>
      </c>
      <c r="U9" s="55"/>
      <c r="V9" s="58">
        <f t="shared" si="0"/>
        <v>34</v>
      </c>
      <c r="W9" s="30">
        <v>3</v>
      </c>
      <c r="X9" s="30">
        <v>3</v>
      </c>
      <c r="Y9" s="30">
        <v>3</v>
      </c>
      <c r="Z9" s="30">
        <v>3</v>
      </c>
      <c r="AA9" s="30">
        <v>2</v>
      </c>
      <c r="AB9" s="30">
        <v>2</v>
      </c>
      <c r="AC9" s="30">
        <v>2</v>
      </c>
      <c r="AD9" s="30">
        <v>2</v>
      </c>
      <c r="AE9" s="30">
        <v>2</v>
      </c>
      <c r="AF9" s="30">
        <v>2</v>
      </c>
      <c r="AG9" s="30">
        <v>2</v>
      </c>
      <c r="AH9" s="30">
        <v>2</v>
      </c>
      <c r="AI9" s="30">
        <v>2</v>
      </c>
      <c r="AJ9" s="30">
        <v>2</v>
      </c>
      <c r="AK9" s="30">
        <v>2</v>
      </c>
      <c r="AL9" s="30">
        <v>2</v>
      </c>
      <c r="AM9" s="30">
        <v>2</v>
      </c>
      <c r="AN9" s="30">
        <v>2</v>
      </c>
      <c r="AO9" s="30">
        <v>2</v>
      </c>
      <c r="AP9" s="30">
        <v>2</v>
      </c>
      <c r="AQ9" s="30">
        <v>2</v>
      </c>
      <c r="AR9" s="30"/>
      <c r="AS9" s="30"/>
      <c r="AT9" s="298"/>
      <c r="AU9" s="58"/>
      <c r="AV9" s="58">
        <f t="shared" si="1"/>
        <v>46</v>
      </c>
      <c r="AW9" s="58"/>
      <c r="AX9" s="311"/>
      <c r="AY9" s="58"/>
      <c r="AZ9" s="58"/>
      <c r="BA9" s="58"/>
      <c r="BB9" s="58"/>
      <c r="BC9" s="58"/>
      <c r="BD9" s="312">
        <f t="shared" si="2"/>
        <v>80</v>
      </c>
      <c r="BE9" s="314"/>
      <c r="BF9" s="109"/>
      <c r="BG9" s="314"/>
      <c r="BH9" s="314"/>
      <c r="BI9" s="314"/>
    </row>
    <row r="10" spans="2:61" s="254" customFormat="1" ht="33.75" customHeight="1">
      <c r="B10" s="214" t="s">
        <v>73</v>
      </c>
      <c r="C10" s="215" t="s">
        <v>74</v>
      </c>
      <c r="D10" s="38">
        <v>3</v>
      </c>
      <c r="E10" s="39">
        <v>3</v>
      </c>
      <c r="F10" s="39">
        <v>3</v>
      </c>
      <c r="G10" s="39">
        <v>3</v>
      </c>
      <c r="H10" s="39">
        <v>3</v>
      </c>
      <c r="I10" s="39">
        <v>3</v>
      </c>
      <c r="J10" s="39">
        <v>3</v>
      </c>
      <c r="K10" s="39">
        <v>3</v>
      </c>
      <c r="L10" s="39">
        <v>3</v>
      </c>
      <c r="M10" s="39">
        <v>3</v>
      </c>
      <c r="N10" s="39">
        <v>3</v>
      </c>
      <c r="O10" s="39">
        <v>3</v>
      </c>
      <c r="P10" s="39">
        <v>3</v>
      </c>
      <c r="Q10" s="39">
        <v>3</v>
      </c>
      <c r="R10" s="39">
        <v>3</v>
      </c>
      <c r="S10" s="39">
        <v>3</v>
      </c>
      <c r="T10" s="39">
        <v>3</v>
      </c>
      <c r="U10" s="55"/>
      <c r="V10" s="58">
        <f t="shared" si="0"/>
        <v>51</v>
      </c>
      <c r="W10" s="19">
        <v>4</v>
      </c>
      <c r="X10" s="19">
        <v>4</v>
      </c>
      <c r="Y10" s="19">
        <v>4</v>
      </c>
      <c r="Z10" s="19">
        <v>4</v>
      </c>
      <c r="AA10" s="19">
        <v>4</v>
      </c>
      <c r="AB10" s="19">
        <v>4</v>
      </c>
      <c r="AC10" s="19">
        <v>4</v>
      </c>
      <c r="AD10" s="19">
        <v>4</v>
      </c>
      <c r="AE10" s="19">
        <v>4</v>
      </c>
      <c r="AF10" s="19">
        <v>4</v>
      </c>
      <c r="AG10" s="19">
        <v>4</v>
      </c>
      <c r="AH10" s="19">
        <v>4</v>
      </c>
      <c r="AI10" s="19">
        <v>4</v>
      </c>
      <c r="AJ10" s="19">
        <v>4</v>
      </c>
      <c r="AK10" s="19">
        <v>4</v>
      </c>
      <c r="AL10" s="19">
        <v>4</v>
      </c>
      <c r="AM10" s="19">
        <v>4</v>
      </c>
      <c r="AN10" s="19">
        <v>4</v>
      </c>
      <c r="AO10" s="19">
        <v>2</v>
      </c>
      <c r="AP10" s="19"/>
      <c r="AQ10" s="19"/>
      <c r="AR10" s="19"/>
      <c r="AS10" s="19"/>
      <c r="AT10" s="299"/>
      <c r="AU10" s="300"/>
      <c r="AV10" s="58">
        <f t="shared" si="1"/>
        <v>74</v>
      </c>
      <c r="AW10" s="58"/>
      <c r="AX10" s="58"/>
      <c r="AY10" s="58"/>
      <c r="AZ10" s="58"/>
      <c r="BA10" s="58"/>
      <c r="BB10" s="58"/>
      <c r="BC10" s="58"/>
      <c r="BD10" s="312">
        <f t="shared" si="2"/>
        <v>80</v>
      </c>
      <c r="BE10" s="314"/>
      <c r="BF10" s="109"/>
      <c r="BG10" s="314"/>
      <c r="BH10" s="314"/>
      <c r="BI10" s="314"/>
    </row>
    <row r="11" spans="2:61" s="254" customFormat="1" ht="33.75" customHeight="1">
      <c r="B11" s="214" t="s">
        <v>75</v>
      </c>
      <c r="C11" s="215" t="s">
        <v>76</v>
      </c>
      <c r="D11" s="38">
        <v>2</v>
      </c>
      <c r="E11" s="39">
        <v>2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2</v>
      </c>
      <c r="M11" s="39">
        <v>2</v>
      </c>
      <c r="N11" s="39">
        <v>2</v>
      </c>
      <c r="O11" s="39">
        <v>2</v>
      </c>
      <c r="P11" s="39">
        <v>2</v>
      </c>
      <c r="Q11" s="39">
        <v>2</v>
      </c>
      <c r="R11" s="39">
        <v>2</v>
      </c>
      <c r="S11" s="39">
        <v>2</v>
      </c>
      <c r="T11" s="39">
        <v>2</v>
      </c>
      <c r="U11" s="55"/>
      <c r="V11" s="58">
        <f t="shared" si="0"/>
        <v>34</v>
      </c>
      <c r="W11" s="22">
        <v>2</v>
      </c>
      <c r="X11" s="22">
        <v>2</v>
      </c>
      <c r="Y11" s="22">
        <v>2</v>
      </c>
      <c r="Z11" s="22">
        <v>2</v>
      </c>
      <c r="AA11" s="22">
        <v>2</v>
      </c>
      <c r="AB11" s="22">
        <v>2</v>
      </c>
      <c r="AC11" s="22">
        <v>3</v>
      </c>
      <c r="AD11" s="22">
        <v>2</v>
      </c>
      <c r="AE11" s="22">
        <v>2</v>
      </c>
      <c r="AF11" s="22">
        <v>2</v>
      </c>
      <c r="AG11" s="22">
        <v>2</v>
      </c>
      <c r="AH11" s="22">
        <v>1</v>
      </c>
      <c r="AI11" s="22">
        <v>2</v>
      </c>
      <c r="AJ11" s="22">
        <v>2</v>
      </c>
      <c r="AK11" s="22">
        <v>2</v>
      </c>
      <c r="AL11" s="22">
        <v>2</v>
      </c>
      <c r="AM11" s="22">
        <v>2</v>
      </c>
      <c r="AN11" s="22">
        <v>3</v>
      </c>
      <c r="AO11" s="22">
        <v>4</v>
      </c>
      <c r="AP11" s="22">
        <v>2</v>
      </c>
      <c r="AQ11" s="22">
        <v>3</v>
      </c>
      <c r="AR11" s="22"/>
      <c r="AS11" s="30"/>
      <c r="AT11" s="299"/>
      <c r="AU11" s="300"/>
      <c r="AV11" s="58">
        <f t="shared" si="1"/>
        <v>46</v>
      </c>
      <c r="AW11" s="58"/>
      <c r="AX11" s="58"/>
      <c r="AY11" s="58"/>
      <c r="AZ11" s="58"/>
      <c r="BA11" s="58"/>
      <c r="BB11" s="58"/>
      <c r="BC11" s="58"/>
      <c r="BD11" s="312">
        <f t="shared" si="2"/>
        <v>125</v>
      </c>
      <c r="BE11" s="314"/>
      <c r="BF11" s="109"/>
      <c r="BG11" s="314"/>
      <c r="BH11" s="314"/>
      <c r="BI11" s="314"/>
    </row>
    <row r="12" spans="2:61" s="254" customFormat="1" ht="33.75" customHeight="1">
      <c r="B12" s="214" t="s">
        <v>77</v>
      </c>
      <c r="C12" s="215" t="s">
        <v>78</v>
      </c>
      <c r="D12" s="38">
        <v>2</v>
      </c>
      <c r="E12" s="39">
        <v>2</v>
      </c>
      <c r="F12" s="39">
        <v>2</v>
      </c>
      <c r="G12" s="39">
        <v>2</v>
      </c>
      <c r="H12" s="39">
        <v>2</v>
      </c>
      <c r="I12" s="39">
        <v>2</v>
      </c>
      <c r="J12" s="39">
        <v>2</v>
      </c>
      <c r="K12" s="39">
        <v>2</v>
      </c>
      <c r="L12" s="39">
        <v>2</v>
      </c>
      <c r="M12" s="39">
        <v>2</v>
      </c>
      <c r="N12" s="39">
        <v>2</v>
      </c>
      <c r="O12" s="39">
        <v>2</v>
      </c>
      <c r="P12" s="39">
        <v>2</v>
      </c>
      <c r="Q12" s="39">
        <v>2</v>
      </c>
      <c r="R12" s="39">
        <v>2</v>
      </c>
      <c r="S12" s="39">
        <v>2</v>
      </c>
      <c r="T12" s="39">
        <v>2</v>
      </c>
      <c r="U12" s="55"/>
      <c r="V12" s="58">
        <f t="shared" si="0"/>
        <v>34</v>
      </c>
      <c r="W12" s="30">
        <v>2</v>
      </c>
      <c r="X12" s="30">
        <v>2</v>
      </c>
      <c r="Y12" s="30">
        <v>2</v>
      </c>
      <c r="Z12" s="30">
        <v>2</v>
      </c>
      <c r="AA12" s="30">
        <v>2</v>
      </c>
      <c r="AB12" s="30">
        <v>2</v>
      </c>
      <c r="AC12" s="30">
        <v>2</v>
      </c>
      <c r="AD12" s="30">
        <v>2</v>
      </c>
      <c r="AE12" s="30">
        <v>2</v>
      </c>
      <c r="AF12" s="30">
        <v>2</v>
      </c>
      <c r="AG12" s="30">
        <v>2</v>
      </c>
      <c r="AH12" s="30">
        <v>2</v>
      </c>
      <c r="AI12" s="30">
        <v>2</v>
      </c>
      <c r="AJ12" s="30">
        <v>2</v>
      </c>
      <c r="AK12" s="30">
        <v>2</v>
      </c>
      <c r="AL12" s="30"/>
      <c r="AM12" s="30"/>
      <c r="AN12" s="30"/>
      <c r="AO12" s="30"/>
      <c r="AP12" s="30"/>
      <c r="AQ12" s="30"/>
      <c r="AR12" s="30"/>
      <c r="AS12" s="30"/>
      <c r="AT12" s="299"/>
      <c r="AU12" s="58"/>
      <c r="AV12" s="58">
        <f t="shared" si="1"/>
        <v>30</v>
      </c>
      <c r="AW12" s="58"/>
      <c r="AX12" s="58"/>
      <c r="AY12" s="58"/>
      <c r="AZ12" s="58"/>
      <c r="BA12" s="58"/>
      <c r="BB12" s="58"/>
      <c r="BC12" s="58"/>
      <c r="BD12" s="312">
        <f t="shared" si="2"/>
        <v>80</v>
      </c>
      <c r="BE12" s="314"/>
      <c r="BF12" s="109"/>
      <c r="BG12" s="314"/>
      <c r="BH12" s="314"/>
      <c r="BI12" s="314"/>
    </row>
    <row r="13" spans="2:61" s="254" customFormat="1" ht="33.75" customHeight="1">
      <c r="B13" s="214" t="s">
        <v>79</v>
      </c>
      <c r="C13" s="215" t="s">
        <v>80</v>
      </c>
      <c r="D13" s="38">
        <v>2</v>
      </c>
      <c r="E13" s="39">
        <v>2</v>
      </c>
      <c r="F13" s="39">
        <v>2</v>
      </c>
      <c r="G13" s="39">
        <v>2</v>
      </c>
      <c r="H13" s="39">
        <v>2</v>
      </c>
      <c r="I13" s="39">
        <v>2</v>
      </c>
      <c r="J13" s="39">
        <v>2</v>
      </c>
      <c r="K13" s="39">
        <v>2</v>
      </c>
      <c r="L13" s="39">
        <v>2</v>
      </c>
      <c r="M13" s="39">
        <v>2</v>
      </c>
      <c r="N13" s="39">
        <v>2</v>
      </c>
      <c r="O13" s="39">
        <v>2</v>
      </c>
      <c r="P13" s="39">
        <v>2</v>
      </c>
      <c r="Q13" s="39">
        <v>2</v>
      </c>
      <c r="R13" s="39">
        <v>3</v>
      </c>
      <c r="S13" s="39">
        <v>3</v>
      </c>
      <c r="T13" s="39">
        <v>3</v>
      </c>
      <c r="U13" s="55"/>
      <c r="V13" s="58">
        <f t="shared" si="0"/>
        <v>37</v>
      </c>
      <c r="W13" s="19">
        <v>2</v>
      </c>
      <c r="X13" s="19">
        <v>2</v>
      </c>
      <c r="Y13" s="19">
        <v>2</v>
      </c>
      <c r="Z13" s="19">
        <v>2</v>
      </c>
      <c r="AA13" s="19">
        <v>2</v>
      </c>
      <c r="AB13" s="19">
        <v>2</v>
      </c>
      <c r="AC13" s="19">
        <v>2</v>
      </c>
      <c r="AD13" s="19">
        <v>2</v>
      </c>
      <c r="AE13" s="19">
        <v>2</v>
      </c>
      <c r="AF13" s="19">
        <v>2</v>
      </c>
      <c r="AG13" s="19">
        <v>2</v>
      </c>
      <c r="AH13" s="19">
        <v>2</v>
      </c>
      <c r="AI13" s="19">
        <v>2</v>
      </c>
      <c r="AJ13" s="19">
        <v>2</v>
      </c>
      <c r="AK13" s="19">
        <v>2</v>
      </c>
      <c r="AL13" s="19">
        <v>2</v>
      </c>
      <c r="AM13" s="19">
        <v>2</v>
      </c>
      <c r="AN13" s="19"/>
      <c r="AO13" s="19"/>
      <c r="AP13" s="19"/>
      <c r="AQ13" s="19"/>
      <c r="AR13" s="19"/>
      <c r="AS13" s="60"/>
      <c r="AT13" s="299"/>
      <c r="AU13" s="58" t="s">
        <v>81</v>
      </c>
      <c r="AV13" s="58">
        <f t="shared" si="1"/>
        <v>34</v>
      </c>
      <c r="AW13" s="58"/>
      <c r="AX13" s="58"/>
      <c r="AY13" s="58"/>
      <c r="AZ13" s="58"/>
      <c r="BA13" s="58"/>
      <c r="BB13" s="58"/>
      <c r="BC13" s="58"/>
      <c r="BD13" s="312">
        <f t="shared" si="2"/>
        <v>64</v>
      </c>
      <c r="BE13" s="314"/>
      <c r="BF13" s="109"/>
      <c r="BG13" s="314"/>
      <c r="BH13" s="314"/>
      <c r="BI13" s="314"/>
    </row>
    <row r="14" spans="2:61" s="254" customFormat="1" ht="33.75" customHeight="1">
      <c r="B14" s="214" t="s">
        <v>82</v>
      </c>
      <c r="C14" s="215" t="s">
        <v>83</v>
      </c>
      <c r="D14" s="38">
        <v>1</v>
      </c>
      <c r="E14" s="39">
        <v>1</v>
      </c>
      <c r="F14" s="39">
        <v>1</v>
      </c>
      <c r="G14" s="39">
        <v>1</v>
      </c>
      <c r="H14" s="39">
        <v>1</v>
      </c>
      <c r="I14" s="39">
        <v>1</v>
      </c>
      <c r="J14" s="39">
        <v>1</v>
      </c>
      <c r="K14" s="39">
        <v>1</v>
      </c>
      <c r="L14" s="39">
        <v>1</v>
      </c>
      <c r="M14" s="39">
        <v>1</v>
      </c>
      <c r="N14" s="39">
        <v>1</v>
      </c>
      <c r="O14" s="39">
        <v>1</v>
      </c>
      <c r="P14" s="39">
        <v>1</v>
      </c>
      <c r="Q14" s="39">
        <v>1</v>
      </c>
      <c r="R14" s="39">
        <v>1</v>
      </c>
      <c r="S14" s="39">
        <v>1</v>
      </c>
      <c r="T14" s="39">
        <v>1</v>
      </c>
      <c r="U14" s="55"/>
      <c r="V14" s="58">
        <f t="shared" si="0"/>
        <v>17</v>
      </c>
      <c r="W14" s="22">
        <v>1</v>
      </c>
      <c r="X14" s="22">
        <v>1</v>
      </c>
      <c r="Y14" s="22">
        <v>1</v>
      </c>
      <c r="Z14" s="22">
        <v>1</v>
      </c>
      <c r="AA14" s="22">
        <v>1</v>
      </c>
      <c r="AB14" s="22">
        <v>1</v>
      </c>
      <c r="AC14" s="22">
        <v>1</v>
      </c>
      <c r="AD14" s="22">
        <v>1</v>
      </c>
      <c r="AE14" s="22">
        <v>1</v>
      </c>
      <c r="AF14" s="22">
        <v>1</v>
      </c>
      <c r="AG14" s="22">
        <v>1</v>
      </c>
      <c r="AH14" s="22">
        <v>1</v>
      </c>
      <c r="AI14" s="22">
        <v>1</v>
      </c>
      <c r="AJ14" s="22">
        <v>1</v>
      </c>
      <c r="AK14" s="22">
        <v>2</v>
      </c>
      <c r="AL14" s="22">
        <v>2</v>
      </c>
      <c r="AM14" s="22">
        <v>2</v>
      </c>
      <c r="AN14" s="22">
        <v>2</v>
      </c>
      <c r="AO14" s="22"/>
      <c r="AP14" s="22"/>
      <c r="AQ14" s="22"/>
      <c r="AR14" s="22"/>
      <c r="AS14" s="59"/>
      <c r="AT14" s="299"/>
      <c r="AU14" s="58" t="s">
        <v>81</v>
      </c>
      <c r="AV14" s="58">
        <f t="shared" si="1"/>
        <v>22</v>
      </c>
      <c r="AW14" s="58"/>
      <c r="AX14" s="58"/>
      <c r="AY14" s="58"/>
      <c r="AZ14" s="58"/>
      <c r="BA14" s="58"/>
      <c r="BB14" s="58"/>
      <c r="BC14" s="58"/>
      <c r="BD14" s="312">
        <f t="shared" si="2"/>
        <v>71</v>
      </c>
      <c r="BE14" s="314"/>
      <c r="BF14" s="109"/>
      <c r="BG14" s="314"/>
      <c r="BH14" s="314"/>
      <c r="BI14" s="314"/>
    </row>
    <row r="15" spans="2:61" s="254" customFormat="1" ht="33.75" customHeight="1">
      <c r="B15" s="214" t="s">
        <v>84</v>
      </c>
      <c r="C15" s="215" t="s">
        <v>85</v>
      </c>
      <c r="D15" s="38">
        <v>1</v>
      </c>
      <c r="E15" s="39">
        <v>1</v>
      </c>
      <c r="F15" s="39">
        <v>1</v>
      </c>
      <c r="G15" s="39">
        <v>1</v>
      </c>
      <c r="H15" s="39">
        <v>1</v>
      </c>
      <c r="I15" s="39">
        <v>1</v>
      </c>
      <c r="J15" s="39">
        <v>1</v>
      </c>
      <c r="K15" s="39">
        <v>1</v>
      </c>
      <c r="L15" s="39">
        <v>1</v>
      </c>
      <c r="M15" s="39">
        <v>1</v>
      </c>
      <c r="N15" s="39">
        <v>1</v>
      </c>
      <c r="O15" s="39">
        <v>1</v>
      </c>
      <c r="P15" s="39">
        <v>1</v>
      </c>
      <c r="Q15" s="39">
        <v>1</v>
      </c>
      <c r="R15" s="39">
        <v>1</v>
      </c>
      <c r="S15" s="39">
        <v>1</v>
      </c>
      <c r="T15" s="39">
        <v>1</v>
      </c>
      <c r="U15" s="55"/>
      <c r="V15" s="58">
        <f t="shared" si="0"/>
        <v>17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24">
        <v>1</v>
      </c>
      <c r="AC15" s="24">
        <v>1</v>
      </c>
      <c r="AD15" s="24">
        <v>1</v>
      </c>
      <c r="AE15" s="24">
        <v>1</v>
      </c>
      <c r="AF15" s="24">
        <v>1</v>
      </c>
      <c r="AG15" s="24">
        <v>1</v>
      </c>
      <c r="AH15" s="24">
        <v>1</v>
      </c>
      <c r="AI15" s="24">
        <v>1</v>
      </c>
      <c r="AJ15" s="24">
        <v>1</v>
      </c>
      <c r="AK15" s="24">
        <v>1</v>
      </c>
      <c r="AL15" s="24">
        <v>1</v>
      </c>
      <c r="AM15" s="24">
        <v>1</v>
      </c>
      <c r="AN15" s="24">
        <v>1</v>
      </c>
      <c r="AO15" s="24">
        <v>1</v>
      </c>
      <c r="AP15" s="24">
        <v>1</v>
      </c>
      <c r="AQ15" s="24">
        <v>2</v>
      </c>
      <c r="AR15" s="24"/>
      <c r="AS15" s="57"/>
      <c r="AT15" s="22"/>
      <c r="AU15" s="56" t="s">
        <v>81</v>
      </c>
      <c r="AV15" s="56">
        <f>SUM(W15:AS15)</f>
        <v>22</v>
      </c>
      <c r="AW15" s="56"/>
      <c r="AX15" s="56"/>
      <c r="AY15" s="56"/>
      <c r="AZ15" s="56"/>
      <c r="BA15" s="56"/>
      <c r="BB15" s="56"/>
      <c r="BC15" s="56"/>
      <c r="BD15" s="313">
        <f t="shared" si="2"/>
        <v>39</v>
      </c>
      <c r="BE15" s="314"/>
      <c r="BF15" s="109"/>
      <c r="BG15" s="314"/>
      <c r="BH15" s="314"/>
      <c r="BI15" s="314"/>
    </row>
    <row r="16" spans="2:61" s="254" customFormat="1" ht="33.75" customHeight="1">
      <c r="B16" s="214" t="s">
        <v>86</v>
      </c>
      <c r="C16" s="215" t="s">
        <v>87</v>
      </c>
      <c r="D16" s="38">
        <v>2</v>
      </c>
      <c r="E16" s="39">
        <v>2</v>
      </c>
      <c r="F16" s="39">
        <v>2</v>
      </c>
      <c r="G16" s="39">
        <v>2</v>
      </c>
      <c r="H16" s="39">
        <v>2</v>
      </c>
      <c r="I16" s="39">
        <v>2</v>
      </c>
      <c r="J16" s="39">
        <v>2</v>
      </c>
      <c r="K16" s="39">
        <v>2</v>
      </c>
      <c r="L16" s="39">
        <v>2</v>
      </c>
      <c r="M16" s="39">
        <v>2</v>
      </c>
      <c r="N16" s="39">
        <v>2</v>
      </c>
      <c r="O16" s="39">
        <v>2</v>
      </c>
      <c r="P16" s="39">
        <v>2</v>
      </c>
      <c r="Q16" s="39">
        <v>2</v>
      </c>
      <c r="R16" s="39">
        <v>2</v>
      </c>
      <c r="S16" s="39">
        <v>2</v>
      </c>
      <c r="T16" s="39">
        <v>2</v>
      </c>
      <c r="U16" s="55"/>
      <c r="V16" s="58">
        <f t="shared" si="0"/>
        <v>34</v>
      </c>
      <c r="W16" s="38">
        <v>2</v>
      </c>
      <c r="X16" s="38">
        <v>2</v>
      </c>
      <c r="Y16" s="38">
        <v>2</v>
      </c>
      <c r="Z16" s="38">
        <v>2</v>
      </c>
      <c r="AA16" s="38">
        <v>2</v>
      </c>
      <c r="AB16" s="38">
        <v>2</v>
      </c>
      <c r="AC16" s="38">
        <v>2</v>
      </c>
      <c r="AD16" s="38">
        <v>2</v>
      </c>
      <c r="AE16" s="38">
        <v>2</v>
      </c>
      <c r="AF16" s="38">
        <v>2</v>
      </c>
      <c r="AG16" s="38">
        <v>2</v>
      </c>
      <c r="AH16" s="38">
        <v>2</v>
      </c>
      <c r="AI16" s="38">
        <v>2</v>
      </c>
      <c r="AJ16" s="38">
        <v>2</v>
      </c>
      <c r="AK16" s="38">
        <v>2</v>
      </c>
      <c r="AL16" s="38">
        <v>2</v>
      </c>
      <c r="AM16" s="38">
        <v>2</v>
      </c>
      <c r="AN16" s="38">
        <v>2</v>
      </c>
      <c r="AO16" s="38">
        <v>2</v>
      </c>
      <c r="AP16" s="38">
        <v>2</v>
      </c>
      <c r="AQ16" s="38">
        <v>4</v>
      </c>
      <c r="AR16" s="38"/>
      <c r="AS16" s="38"/>
      <c r="AT16" s="298"/>
      <c r="AU16" s="58"/>
      <c r="AV16" s="58">
        <f>SUM(W16:AU16)</f>
        <v>44</v>
      </c>
      <c r="AW16" s="58"/>
      <c r="AX16" s="58"/>
      <c r="AY16" s="58"/>
      <c r="AZ16" s="58"/>
      <c r="BA16" s="58"/>
      <c r="BB16" s="58"/>
      <c r="BC16" s="58"/>
      <c r="BD16" s="312">
        <f t="shared" si="2"/>
        <v>39</v>
      </c>
      <c r="BE16" s="314"/>
      <c r="BF16" s="109"/>
      <c r="BG16" s="314"/>
      <c r="BH16" s="314"/>
      <c r="BI16" s="314"/>
    </row>
    <row r="17" spans="2:61" s="254" customFormat="1" ht="33.75" customHeight="1">
      <c r="B17" s="214" t="s">
        <v>88</v>
      </c>
      <c r="C17" s="215" t="s">
        <v>89</v>
      </c>
      <c r="D17" s="38">
        <v>3</v>
      </c>
      <c r="E17" s="39">
        <v>3</v>
      </c>
      <c r="F17" s="39">
        <v>3</v>
      </c>
      <c r="G17" s="39">
        <v>3</v>
      </c>
      <c r="H17" s="39">
        <v>3</v>
      </c>
      <c r="I17" s="39">
        <v>3</v>
      </c>
      <c r="J17" s="39">
        <v>3</v>
      </c>
      <c r="K17" s="39">
        <v>3</v>
      </c>
      <c r="L17" s="39">
        <v>3</v>
      </c>
      <c r="M17" s="39">
        <v>3</v>
      </c>
      <c r="N17" s="39">
        <v>3</v>
      </c>
      <c r="O17" s="39">
        <v>3</v>
      </c>
      <c r="P17" s="39">
        <v>3</v>
      </c>
      <c r="Q17" s="39">
        <v>3</v>
      </c>
      <c r="R17" s="39">
        <v>3</v>
      </c>
      <c r="S17" s="39">
        <v>3</v>
      </c>
      <c r="T17" s="39">
        <v>3</v>
      </c>
      <c r="U17" s="55"/>
      <c r="V17" s="58">
        <f t="shared" si="0"/>
        <v>51</v>
      </c>
      <c r="W17" s="19">
        <v>3</v>
      </c>
      <c r="X17" s="19">
        <v>3</v>
      </c>
      <c r="Y17" s="19">
        <v>3</v>
      </c>
      <c r="Z17" s="19">
        <v>3</v>
      </c>
      <c r="AA17" s="19">
        <v>3</v>
      </c>
      <c r="AB17" s="19">
        <v>3</v>
      </c>
      <c r="AC17" s="19">
        <v>2</v>
      </c>
      <c r="AD17" s="19">
        <v>2</v>
      </c>
      <c r="AE17" s="19">
        <v>2</v>
      </c>
      <c r="AF17" s="19">
        <v>2</v>
      </c>
      <c r="AG17" s="19">
        <v>2</v>
      </c>
      <c r="AH17" s="19">
        <v>1</v>
      </c>
      <c r="AI17" s="19">
        <v>3</v>
      </c>
      <c r="AJ17" s="19">
        <v>3</v>
      </c>
      <c r="AK17" s="19">
        <v>3</v>
      </c>
      <c r="AL17" s="19">
        <v>3</v>
      </c>
      <c r="AM17" s="19">
        <v>3</v>
      </c>
      <c r="AN17" s="19">
        <v>3</v>
      </c>
      <c r="AO17" s="19">
        <v>4</v>
      </c>
      <c r="AP17" s="19">
        <v>3</v>
      </c>
      <c r="AQ17" s="19"/>
      <c r="AR17" s="19"/>
      <c r="AS17" s="19"/>
      <c r="AT17" s="298"/>
      <c r="AU17" s="301"/>
      <c r="AV17" s="56">
        <f>SUM(W17:AS17)</f>
        <v>54</v>
      </c>
      <c r="AW17" s="56"/>
      <c r="AX17" s="56"/>
      <c r="AY17" s="56"/>
      <c r="AZ17" s="56"/>
      <c r="BA17" s="56"/>
      <c r="BB17" s="56"/>
      <c r="BC17" s="56"/>
      <c r="BD17" s="313">
        <f t="shared" si="2"/>
        <v>78</v>
      </c>
      <c r="BE17" s="314"/>
      <c r="BF17" s="109"/>
      <c r="BG17" s="314"/>
      <c r="BH17" s="314"/>
      <c r="BI17" s="314"/>
    </row>
    <row r="18" spans="2:61" s="254" customFormat="1" ht="33.75" customHeight="1">
      <c r="B18" s="214" t="s">
        <v>90</v>
      </c>
      <c r="C18" s="215" t="s">
        <v>91</v>
      </c>
      <c r="D18" s="38">
        <v>3</v>
      </c>
      <c r="E18" s="39">
        <v>3</v>
      </c>
      <c r="F18" s="39">
        <v>3</v>
      </c>
      <c r="G18" s="39">
        <v>3</v>
      </c>
      <c r="H18" s="39">
        <v>3</v>
      </c>
      <c r="I18" s="39">
        <v>3</v>
      </c>
      <c r="J18" s="39">
        <v>3</v>
      </c>
      <c r="K18" s="39">
        <v>3</v>
      </c>
      <c r="L18" s="39">
        <v>3</v>
      </c>
      <c r="M18" s="39">
        <v>3</v>
      </c>
      <c r="N18" s="39">
        <v>3</v>
      </c>
      <c r="O18" s="39">
        <v>3</v>
      </c>
      <c r="P18" s="39">
        <v>3</v>
      </c>
      <c r="Q18" s="39">
        <v>3</v>
      </c>
      <c r="R18" s="39">
        <v>3</v>
      </c>
      <c r="S18" s="39">
        <v>3</v>
      </c>
      <c r="T18" s="39">
        <v>3</v>
      </c>
      <c r="U18" s="55"/>
      <c r="V18" s="58">
        <f t="shared" si="0"/>
        <v>51</v>
      </c>
      <c r="W18" s="21">
        <v>2</v>
      </c>
      <c r="X18" s="21">
        <v>2</v>
      </c>
      <c r="Y18" s="21">
        <v>2</v>
      </c>
      <c r="Z18" s="21">
        <v>2</v>
      </c>
      <c r="AA18" s="21">
        <v>3</v>
      </c>
      <c r="AB18" s="21">
        <v>2</v>
      </c>
      <c r="AC18" s="21">
        <v>2</v>
      </c>
      <c r="AD18" s="21">
        <v>2</v>
      </c>
      <c r="AE18" s="21">
        <v>2</v>
      </c>
      <c r="AF18" s="21">
        <v>2</v>
      </c>
      <c r="AG18" s="21">
        <v>1</v>
      </c>
      <c r="AH18" s="21">
        <v>2</v>
      </c>
      <c r="AI18" s="21">
        <v>2</v>
      </c>
      <c r="AJ18" s="21">
        <v>2</v>
      </c>
      <c r="AK18" s="21">
        <v>2</v>
      </c>
      <c r="AL18" s="21">
        <v>2</v>
      </c>
      <c r="AM18" s="21">
        <v>2</v>
      </c>
      <c r="AN18" s="21">
        <v>2</v>
      </c>
      <c r="AO18" s="21">
        <v>2</v>
      </c>
      <c r="AP18" s="21">
        <v>4</v>
      </c>
      <c r="AQ18" s="21">
        <v>4</v>
      </c>
      <c r="AR18" s="21"/>
      <c r="AS18" s="302"/>
      <c r="AT18" s="303"/>
      <c r="AU18" s="301"/>
      <c r="AV18" s="56">
        <f>SUM(W18:AU18)</f>
        <v>46</v>
      </c>
      <c r="AW18" s="56"/>
      <c r="AX18" s="56"/>
      <c r="AY18" s="56"/>
      <c r="AZ18" s="56"/>
      <c r="BA18" s="56"/>
      <c r="BB18" s="56"/>
      <c r="BC18" s="56"/>
      <c r="BD18" s="313">
        <f aca="true" t="shared" si="3" ref="BD18:BD23">V18+AV18</f>
        <v>97</v>
      </c>
      <c r="BE18" s="314"/>
      <c r="BF18" s="109"/>
      <c r="BG18" s="314"/>
      <c r="BH18" s="314"/>
      <c r="BI18" s="314"/>
    </row>
    <row r="19" spans="2:61" s="254" customFormat="1" ht="40.5" customHeight="1">
      <c r="B19" s="260" t="s">
        <v>92</v>
      </c>
      <c r="C19" s="261" t="s">
        <v>93</v>
      </c>
      <c r="D19" s="38">
        <v>3</v>
      </c>
      <c r="E19" s="38">
        <v>3</v>
      </c>
      <c r="F19" s="38">
        <v>3</v>
      </c>
      <c r="G19" s="38">
        <v>3</v>
      </c>
      <c r="H19" s="38">
        <v>3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3</v>
      </c>
      <c r="O19" s="38">
        <v>3</v>
      </c>
      <c r="P19" s="38">
        <v>3</v>
      </c>
      <c r="Q19" s="38">
        <v>3</v>
      </c>
      <c r="R19" s="38">
        <v>6</v>
      </c>
      <c r="S19" s="38">
        <v>6</v>
      </c>
      <c r="T19" s="38">
        <v>6</v>
      </c>
      <c r="U19" s="58" t="s">
        <v>81</v>
      </c>
      <c r="V19" s="58">
        <f t="shared" si="0"/>
        <v>60</v>
      </c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59"/>
      <c r="AT19" s="59"/>
      <c r="AU19" s="56"/>
      <c r="AV19" s="56">
        <v>0</v>
      </c>
      <c r="AW19" s="56"/>
      <c r="AX19" s="56"/>
      <c r="AY19" s="56"/>
      <c r="AZ19" s="56"/>
      <c r="BA19" s="56"/>
      <c r="BB19" s="56"/>
      <c r="BC19" s="56"/>
      <c r="BD19" s="313">
        <f t="shared" si="3"/>
        <v>60</v>
      </c>
      <c r="BE19" s="314"/>
      <c r="BF19" s="109"/>
      <c r="BG19" s="314"/>
      <c r="BH19" s="314"/>
      <c r="BI19" s="314"/>
    </row>
    <row r="20" spans="2:61" s="254" customFormat="1" ht="45.75" customHeight="1">
      <c r="B20" s="262" t="s">
        <v>94</v>
      </c>
      <c r="C20" s="263" t="s">
        <v>95</v>
      </c>
      <c r="D20" s="39">
        <v>4</v>
      </c>
      <c r="E20" s="39">
        <v>4</v>
      </c>
      <c r="F20" s="39">
        <v>4</v>
      </c>
      <c r="G20" s="39">
        <v>4</v>
      </c>
      <c r="H20" s="39">
        <v>4</v>
      </c>
      <c r="I20" s="39">
        <v>4</v>
      </c>
      <c r="J20" s="39">
        <v>4</v>
      </c>
      <c r="K20" s="39">
        <v>4</v>
      </c>
      <c r="L20" s="39">
        <v>4</v>
      </c>
      <c r="M20" s="39">
        <v>4</v>
      </c>
      <c r="N20" s="39">
        <v>4</v>
      </c>
      <c r="O20" s="39">
        <v>4</v>
      </c>
      <c r="P20" s="39">
        <v>3</v>
      </c>
      <c r="Q20" s="39">
        <v>3</v>
      </c>
      <c r="R20" s="39">
        <v>3</v>
      </c>
      <c r="S20" s="39">
        <v>3</v>
      </c>
      <c r="T20" s="39">
        <v>4</v>
      </c>
      <c r="U20" s="286" t="s">
        <v>96</v>
      </c>
      <c r="V20" s="58">
        <f t="shared" si="0"/>
        <v>64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59"/>
      <c r="AT20" s="59"/>
      <c r="AU20" s="56"/>
      <c r="AV20" s="56">
        <v>0</v>
      </c>
      <c r="AW20" s="56"/>
      <c r="AX20" s="56"/>
      <c r="AY20" s="56"/>
      <c r="AZ20" s="56"/>
      <c r="BA20" s="56"/>
      <c r="BB20" s="56"/>
      <c r="BC20" s="56"/>
      <c r="BD20" s="313">
        <f t="shared" si="3"/>
        <v>64</v>
      </c>
      <c r="BE20" s="314"/>
      <c r="BF20" s="109"/>
      <c r="BG20" s="314"/>
      <c r="BH20" s="314"/>
      <c r="BI20" s="314"/>
    </row>
    <row r="21" spans="2:61" s="254" customFormat="1" ht="38.25" customHeight="1">
      <c r="B21" s="264" t="s">
        <v>97</v>
      </c>
      <c r="C21" s="265" t="s">
        <v>98</v>
      </c>
      <c r="D21" s="39">
        <v>4</v>
      </c>
      <c r="E21" s="39">
        <v>4</v>
      </c>
      <c r="F21" s="39">
        <v>4</v>
      </c>
      <c r="G21" s="39">
        <v>4</v>
      </c>
      <c r="H21" s="39">
        <v>4</v>
      </c>
      <c r="I21" s="39">
        <v>4</v>
      </c>
      <c r="J21" s="39">
        <v>4</v>
      </c>
      <c r="K21" s="39">
        <v>4</v>
      </c>
      <c r="L21" s="39">
        <v>4</v>
      </c>
      <c r="M21" s="39">
        <v>4</v>
      </c>
      <c r="N21" s="39">
        <v>4</v>
      </c>
      <c r="O21" s="39">
        <v>4</v>
      </c>
      <c r="P21" s="39">
        <v>5</v>
      </c>
      <c r="Q21" s="39">
        <v>5</v>
      </c>
      <c r="R21" s="39">
        <v>1</v>
      </c>
      <c r="S21" s="39">
        <v>1</v>
      </c>
      <c r="T21" s="39"/>
      <c r="U21" s="58" t="s">
        <v>81</v>
      </c>
      <c r="V21" s="58">
        <f t="shared" si="0"/>
        <v>60</v>
      </c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59"/>
      <c r="AT21" s="59"/>
      <c r="AU21" s="56"/>
      <c r="AV21" s="56">
        <v>0</v>
      </c>
      <c r="AW21" s="56"/>
      <c r="AX21" s="56"/>
      <c r="AY21" s="56"/>
      <c r="AZ21" s="56"/>
      <c r="BA21" s="56"/>
      <c r="BB21" s="56"/>
      <c r="BC21" s="56"/>
      <c r="BD21" s="313">
        <f t="shared" si="3"/>
        <v>60</v>
      </c>
      <c r="BE21" s="314"/>
      <c r="BF21" s="109"/>
      <c r="BG21" s="314"/>
      <c r="BH21" s="314"/>
      <c r="BI21" s="314"/>
    </row>
    <row r="22" spans="2:61" s="254" customFormat="1" ht="38.25" customHeight="1">
      <c r="B22" s="264" t="s">
        <v>99</v>
      </c>
      <c r="C22" s="266" t="s">
        <v>100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58"/>
      <c r="V22" s="58">
        <v>0</v>
      </c>
      <c r="W22" s="61">
        <v>4</v>
      </c>
      <c r="X22" s="61">
        <v>4</v>
      </c>
      <c r="Y22" s="61">
        <v>4</v>
      </c>
      <c r="Z22" s="61">
        <v>6</v>
      </c>
      <c r="AA22" s="61">
        <v>6</v>
      </c>
      <c r="AB22" s="61">
        <v>6</v>
      </c>
      <c r="AC22" s="61">
        <v>2</v>
      </c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59"/>
      <c r="AT22" s="59"/>
      <c r="AU22" s="56" t="s">
        <v>81</v>
      </c>
      <c r="AV22" s="56">
        <f>SUM(W22:AU22)</f>
        <v>32</v>
      </c>
      <c r="AW22" s="56"/>
      <c r="AX22" s="56"/>
      <c r="AY22" s="56"/>
      <c r="AZ22" s="56"/>
      <c r="BA22" s="56"/>
      <c r="BB22" s="56"/>
      <c r="BC22" s="56"/>
      <c r="BD22" s="313">
        <f t="shared" si="3"/>
        <v>32</v>
      </c>
      <c r="BE22" s="314"/>
      <c r="BF22" s="109"/>
      <c r="BG22" s="314"/>
      <c r="BH22" s="314"/>
      <c r="BI22" s="314"/>
    </row>
    <row r="23" spans="2:61" s="254" customFormat="1" ht="56.25" customHeight="1">
      <c r="B23" s="264" t="s">
        <v>101</v>
      </c>
      <c r="C23" s="265" t="s">
        <v>102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58"/>
      <c r="V23" s="58">
        <v>0</v>
      </c>
      <c r="W23" s="61">
        <v>4</v>
      </c>
      <c r="X23" s="61">
        <v>4</v>
      </c>
      <c r="Y23" s="61">
        <v>4</v>
      </c>
      <c r="Z23" s="61">
        <v>4</v>
      </c>
      <c r="AA23" s="61">
        <v>4</v>
      </c>
      <c r="AB23" s="61">
        <v>5</v>
      </c>
      <c r="AC23" s="61">
        <v>7</v>
      </c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59"/>
      <c r="AT23" s="59"/>
      <c r="AU23" s="56" t="s">
        <v>81</v>
      </c>
      <c r="AV23" s="56">
        <f>SUM(W23:AU23)</f>
        <v>32</v>
      </c>
      <c r="AW23" s="56"/>
      <c r="AX23" s="56"/>
      <c r="AY23" s="56"/>
      <c r="AZ23" s="56"/>
      <c r="BA23" s="56"/>
      <c r="BB23" s="56"/>
      <c r="BC23" s="56"/>
      <c r="BD23" s="313">
        <f t="shared" si="3"/>
        <v>32</v>
      </c>
      <c r="BE23" s="314"/>
      <c r="BF23" s="109"/>
      <c r="BG23" s="314"/>
      <c r="BH23" s="314"/>
      <c r="BI23" s="314"/>
    </row>
    <row r="24" spans="2:61" s="254" customFormat="1" ht="56.25" customHeight="1">
      <c r="B24" s="267" t="s">
        <v>103</v>
      </c>
      <c r="C24" s="268" t="s">
        <v>104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58"/>
      <c r="V24" s="58"/>
      <c r="W24" s="61"/>
      <c r="X24" s="61"/>
      <c r="Y24" s="61"/>
      <c r="Z24" s="61"/>
      <c r="AA24" s="61"/>
      <c r="AB24" s="61"/>
      <c r="AC24" s="61">
        <v>2</v>
      </c>
      <c r="AD24" s="61">
        <v>4</v>
      </c>
      <c r="AE24" s="61">
        <v>5</v>
      </c>
      <c r="AF24" s="61">
        <v>5</v>
      </c>
      <c r="AG24" s="61">
        <v>7</v>
      </c>
      <c r="AH24" s="61">
        <v>7</v>
      </c>
      <c r="AI24" s="61">
        <v>4</v>
      </c>
      <c r="AJ24" s="61">
        <v>4</v>
      </c>
      <c r="AK24" s="61">
        <v>2</v>
      </c>
      <c r="AL24" s="61">
        <v>4</v>
      </c>
      <c r="AM24" s="61">
        <v>4</v>
      </c>
      <c r="AN24" s="61">
        <v>6</v>
      </c>
      <c r="AO24" s="61">
        <v>7</v>
      </c>
      <c r="AP24" s="61">
        <v>4</v>
      </c>
      <c r="AQ24" s="61">
        <v>7</v>
      </c>
      <c r="AR24" s="61"/>
      <c r="AS24" s="148"/>
      <c r="AT24" s="148"/>
      <c r="AU24" s="56" t="s">
        <v>81</v>
      </c>
      <c r="AV24" s="56">
        <f>SUM(W24:AU24)</f>
        <v>72</v>
      </c>
      <c r="AW24" s="56"/>
      <c r="AX24" s="56"/>
      <c r="AY24" s="56"/>
      <c r="AZ24" s="56"/>
      <c r="BA24" s="56"/>
      <c r="BB24" s="56"/>
      <c r="BC24" s="56"/>
      <c r="BD24" s="313"/>
      <c r="BE24" s="314"/>
      <c r="BF24" s="109"/>
      <c r="BG24" s="314"/>
      <c r="BH24" s="314"/>
      <c r="BI24" s="314"/>
    </row>
    <row r="25" spans="2:61" s="254" customFormat="1" ht="37.5" customHeight="1">
      <c r="B25" s="267" t="s">
        <v>105</v>
      </c>
      <c r="C25" s="268" t="s">
        <v>106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58"/>
      <c r="V25" s="58"/>
      <c r="W25" s="61"/>
      <c r="X25" s="61"/>
      <c r="Y25" s="61"/>
      <c r="Z25" s="61"/>
      <c r="AA25" s="61"/>
      <c r="AB25" s="61"/>
      <c r="AC25" s="61"/>
      <c r="AD25" s="61">
        <v>7</v>
      </c>
      <c r="AE25" s="61">
        <v>7</v>
      </c>
      <c r="AF25" s="61">
        <v>7</v>
      </c>
      <c r="AG25" s="61">
        <v>7</v>
      </c>
      <c r="AH25" s="61">
        <v>7</v>
      </c>
      <c r="AI25" s="61">
        <v>7</v>
      </c>
      <c r="AJ25" s="61">
        <v>7</v>
      </c>
      <c r="AK25" s="61">
        <v>7</v>
      </c>
      <c r="AL25" s="61">
        <v>7</v>
      </c>
      <c r="AM25" s="61">
        <v>7</v>
      </c>
      <c r="AN25" s="61">
        <v>7</v>
      </c>
      <c r="AO25" s="61">
        <v>7</v>
      </c>
      <c r="AP25" s="61">
        <v>14</v>
      </c>
      <c r="AQ25" s="61">
        <v>8</v>
      </c>
      <c r="AR25" s="61"/>
      <c r="AS25" s="148"/>
      <c r="AT25" s="148"/>
      <c r="AU25" s="58" t="s">
        <v>81</v>
      </c>
      <c r="AV25" s="56">
        <f>SUM(W25:AU25)</f>
        <v>106</v>
      </c>
      <c r="AW25" s="56"/>
      <c r="AX25" s="56"/>
      <c r="AY25" s="56"/>
      <c r="AZ25" s="56"/>
      <c r="BA25" s="56"/>
      <c r="BB25" s="56"/>
      <c r="BC25" s="56"/>
      <c r="BD25" s="313"/>
      <c r="BE25" s="314"/>
      <c r="BF25" s="109"/>
      <c r="BG25" s="314"/>
      <c r="BH25" s="314"/>
      <c r="BI25" s="314"/>
    </row>
    <row r="26" spans="2:61" s="254" customFormat="1" ht="35.25" customHeight="1">
      <c r="B26" s="269" t="s">
        <v>107</v>
      </c>
      <c r="C26" s="270" t="s">
        <v>108</v>
      </c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87"/>
      <c r="U26" s="55"/>
      <c r="V26" s="58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>
        <v>4</v>
      </c>
      <c r="AR26" s="82">
        <v>36</v>
      </c>
      <c r="AS26" s="82">
        <v>24</v>
      </c>
      <c r="AT26" s="82"/>
      <c r="AU26" s="58" t="s">
        <v>81</v>
      </c>
      <c r="AV26" s="56">
        <f>SUM(W26:AU26)</f>
        <v>64</v>
      </c>
      <c r="AW26" s="58"/>
      <c r="AX26" s="58"/>
      <c r="AY26" s="58"/>
      <c r="AZ26" s="58"/>
      <c r="BA26" s="58"/>
      <c r="BB26" s="58"/>
      <c r="BC26" s="58"/>
      <c r="BD26" s="312"/>
      <c r="BE26" s="314"/>
      <c r="BF26" s="109"/>
      <c r="BG26" s="314"/>
      <c r="BH26" s="314"/>
      <c r="BI26" s="314"/>
    </row>
    <row r="27" spans="2:61" s="254" customFormat="1" ht="75.75" customHeight="1">
      <c r="B27" s="270" t="s">
        <v>109</v>
      </c>
      <c r="C27" s="272" t="s">
        <v>110</v>
      </c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87"/>
      <c r="U27" s="55"/>
      <c r="V27" s="58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304">
        <v>12</v>
      </c>
      <c r="AT27" s="88"/>
      <c r="AU27" s="58"/>
      <c r="AV27" s="58">
        <v>12</v>
      </c>
      <c r="AW27" s="58"/>
      <c r="AX27" s="58"/>
      <c r="AY27" s="58"/>
      <c r="AZ27" s="58"/>
      <c r="BA27" s="58"/>
      <c r="BB27" s="58"/>
      <c r="BC27" s="58"/>
      <c r="BD27" s="86"/>
      <c r="BE27" s="314"/>
      <c r="BF27" s="109"/>
      <c r="BG27" s="314"/>
      <c r="BH27" s="314"/>
      <c r="BI27" s="314"/>
    </row>
    <row r="28" spans="2:61" s="253" customFormat="1" ht="33.75" customHeight="1">
      <c r="B28" s="273" t="s">
        <v>111</v>
      </c>
      <c r="C28" s="273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288"/>
      <c r="U28" s="143"/>
      <c r="V28" s="144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288"/>
      <c r="AO28" s="146"/>
      <c r="AP28" s="142"/>
      <c r="AQ28" s="146"/>
      <c r="AR28" s="142"/>
      <c r="AS28" s="142"/>
      <c r="AT28" s="305">
        <v>36</v>
      </c>
      <c r="AU28" s="58"/>
      <c r="AV28" s="144">
        <v>36</v>
      </c>
      <c r="AW28" s="144"/>
      <c r="AX28" s="144"/>
      <c r="AY28" s="144"/>
      <c r="AZ28" s="144"/>
      <c r="BA28" s="144"/>
      <c r="BB28" s="144"/>
      <c r="BC28" s="144"/>
      <c r="BD28" s="195"/>
      <c r="BE28" s="258"/>
      <c r="BF28" s="258"/>
      <c r="BG28" s="258"/>
      <c r="BH28" s="258"/>
      <c r="BI28" s="258"/>
    </row>
    <row r="29" spans="2:61" s="253" customFormat="1" ht="33.75" customHeight="1">
      <c r="B29" s="40" t="s">
        <v>112</v>
      </c>
      <c r="C29" s="40"/>
      <c r="D29" s="129">
        <f aca="true" t="shared" si="4" ref="D29:T29">SUM(D7:D26)</f>
        <v>36</v>
      </c>
      <c r="E29" s="112">
        <f t="shared" si="4"/>
        <v>36</v>
      </c>
      <c r="F29" s="112">
        <f t="shared" si="4"/>
        <v>36</v>
      </c>
      <c r="G29" s="112">
        <f t="shared" si="4"/>
        <v>36</v>
      </c>
      <c r="H29" s="112">
        <f t="shared" si="4"/>
        <v>36</v>
      </c>
      <c r="I29" s="112">
        <f t="shared" si="4"/>
        <v>36</v>
      </c>
      <c r="J29" s="112">
        <f t="shared" si="4"/>
        <v>36</v>
      </c>
      <c r="K29" s="112">
        <f t="shared" si="4"/>
        <v>36</v>
      </c>
      <c r="L29" s="112">
        <f t="shared" si="4"/>
        <v>36</v>
      </c>
      <c r="M29" s="112">
        <f t="shared" si="4"/>
        <v>36</v>
      </c>
      <c r="N29" s="112">
        <f t="shared" si="4"/>
        <v>36</v>
      </c>
      <c r="O29" s="112">
        <f t="shared" si="4"/>
        <v>36</v>
      </c>
      <c r="P29" s="112">
        <f t="shared" si="4"/>
        <v>36</v>
      </c>
      <c r="Q29" s="112">
        <f t="shared" si="4"/>
        <v>36</v>
      </c>
      <c r="R29" s="112">
        <f t="shared" si="4"/>
        <v>36</v>
      </c>
      <c r="S29" s="112">
        <f t="shared" si="4"/>
        <v>36</v>
      </c>
      <c r="T29" s="112">
        <f t="shared" si="4"/>
        <v>36</v>
      </c>
      <c r="U29" s="289"/>
      <c r="V29" s="290">
        <f>SUM(D29:T29)</f>
        <v>612</v>
      </c>
      <c r="W29" s="54">
        <f aca="true" t="shared" si="5" ref="W29:AQ29">SUM(W7:W26)</f>
        <v>36</v>
      </c>
      <c r="X29" s="54">
        <f t="shared" si="5"/>
        <v>36</v>
      </c>
      <c r="Y29" s="54">
        <f t="shared" si="5"/>
        <v>36</v>
      </c>
      <c r="Z29" s="54">
        <f t="shared" si="5"/>
        <v>36</v>
      </c>
      <c r="AA29" s="54">
        <f t="shared" si="5"/>
        <v>36</v>
      </c>
      <c r="AB29" s="54">
        <f t="shared" si="5"/>
        <v>36</v>
      </c>
      <c r="AC29" s="54">
        <f t="shared" si="5"/>
        <v>36</v>
      </c>
      <c r="AD29" s="54">
        <f t="shared" si="5"/>
        <v>36</v>
      </c>
      <c r="AE29" s="54">
        <f t="shared" si="5"/>
        <v>36</v>
      </c>
      <c r="AF29" s="54">
        <f t="shared" si="5"/>
        <v>36</v>
      </c>
      <c r="AG29" s="54">
        <f t="shared" si="5"/>
        <v>36</v>
      </c>
      <c r="AH29" s="54">
        <f t="shared" si="5"/>
        <v>36</v>
      </c>
      <c r="AI29" s="54">
        <f t="shared" si="5"/>
        <v>36</v>
      </c>
      <c r="AJ29" s="54">
        <f t="shared" si="5"/>
        <v>36</v>
      </c>
      <c r="AK29" s="54">
        <f t="shared" si="5"/>
        <v>36</v>
      </c>
      <c r="AL29" s="54">
        <f t="shared" si="5"/>
        <v>36</v>
      </c>
      <c r="AM29" s="54">
        <f t="shared" si="5"/>
        <v>36</v>
      </c>
      <c r="AN29" s="54">
        <f t="shared" si="5"/>
        <v>36</v>
      </c>
      <c r="AO29" s="54">
        <f t="shared" si="5"/>
        <v>36</v>
      </c>
      <c r="AP29" s="54">
        <f t="shared" si="5"/>
        <v>36</v>
      </c>
      <c r="AQ29" s="54">
        <f t="shared" si="5"/>
        <v>36</v>
      </c>
      <c r="AR29" s="54">
        <f>SUM(AR7:AR28)</f>
        <v>36</v>
      </c>
      <c r="AS29" s="54">
        <f>SUM(AS7:AS28)</f>
        <v>36</v>
      </c>
      <c r="AT29" s="306">
        <v>36</v>
      </c>
      <c r="AU29" s="307"/>
      <c r="AV29" s="308">
        <f>SUM(AV7:AV28)</f>
        <v>864</v>
      </c>
      <c r="AW29" s="308"/>
      <c r="AX29" s="308"/>
      <c r="AY29" s="308"/>
      <c r="AZ29" s="308"/>
      <c r="BA29" s="308"/>
      <c r="BB29" s="308"/>
      <c r="BC29" s="308"/>
      <c r="BD29" s="202">
        <f>SUM(BD7:BD28)</f>
        <v>1145</v>
      </c>
      <c r="BE29" s="258"/>
      <c r="BF29" s="258"/>
      <c r="BG29" s="258"/>
      <c r="BH29" s="258"/>
      <c r="BI29" s="258"/>
    </row>
    <row r="30" spans="2:55" ht="15">
      <c r="B30" s="274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83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6"/>
      <c r="AM30" s="283"/>
      <c r="AN30" s="275"/>
      <c r="AO30" s="275"/>
      <c r="AP30" s="283"/>
      <c r="AQ30" s="283"/>
      <c r="AR30" s="283"/>
      <c r="AS30" s="283"/>
      <c r="AT30" s="283"/>
      <c r="AV30" s="275"/>
      <c r="AW30" s="275"/>
      <c r="AX30" s="275"/>
      <c r="AY30" s="275"/>
      <c r="AZ30" s="275"/>
      <c r="BA30" s="275"/>
      <c r="BB30" s="275"/>
      <c r="BC30" s="275"/>
    </row>
    <row r="31" spans="2:55" ht="15">
      <c r="B31" s="276"/>
      <c r="C31" s="277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V31" s="276"/>
      <c r="AW31" s="276"/>
      <c r="AX31" s="276"/>
      <c r="AY31" s="276"/>
      <c r="AZ31" s="276"/>
      <c r="BA31" s="276"/>
      <c r="BB31" s="276"/>
      <c r="BC31" s="276"/>
    </row>
    <row r="32" spans="2:61" ht="17.25" customHeight="1">
      <c r="B32" s="278"/>
      <c r="C32" s="279"/>
      <c r="D32" s="280"/>
      <c r="E32" s="281"/>
      <c r="F32" s="282"/>
      <c r="G32" s="282"/>
      <c r="H32" s="282"/>
      <c r="I32" s="282"/>
      <c r="J32" s="282"/>
      <c r="K32" s="282"/>
      <c r="L32" s="278"/>
      <c r="M32" s="284"/>
      <c r="N32" s="275"/>
      <c r="O32" s="258" t="s">
        <v>113</v>
      </c>
      <c r="P32" s="258"/>
      <c r="Q32" s="258"/>
      <c r="R32" s="258"/>
      <c r="S32" s="258"/>
      <c r="T32" s="258"/>
      <c r="U32" s="258"/>
      <c r="V32" s="258"/>
      <c r="W32" s="276"/>
      <c r="X32" s="275"/>
      <c r="Y32" s="291"/>
      <c r="Z32" s="275"/>
      <c r="AA32" s="292" t="s">
        <v>114</v>
      </c>
      <c r="AB32" s="292"/>
      <c r="AC32" s="292"/>
      <c r="AD32" s="292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53"/>
      <c r="AV32" s="278"/>
      <c r="AW32" s="278"/>
      <c r="AX32" s="278"/>
      <c r="AY32" s="278"/>
      <c r="AZ32" s="278"/>
      <c r="BA32" s="278"/>
      <c r="BB32" s="278"/>
      <c r="BC32" s="278"/>
      <c r="BD32" s="253"/>
      <c r="BE32" s="255"/>
      <c r="BF32" s="255"/>
      <c r="BG32" s="255"/>
      <c r="BH32" s="255"/>
      <c r="BI32" s="255"/>
    </row>
    <row r="33" spans="2:56" ht="15">
      <c r="B33" s="278"/>
      <c r="C33" s="279"/>
      <c r="D33" s="280"/>
      <c r="E33" s="281"/>
      <c r="F33" s="282"/>
      <c r="G33" s="282"/>
      <c r="H33" s="282"/>
      <c r="I33" s="282"/>
      <c r="J33" s="282"/>
      <c r="K33" s="282"/>
      <c r="L33" s="278"/>
      <c r="M33" s="278"/>
      <c r="N33" s="278"/>
      <c r="O33" s="253"/>
      <c r="P33" s="253"/>
      <c r="Q33" s="253"/>
      <c r="R33" s="253"/>
      <c r="S33" s="253"/>
      <c r="T33" s="253"/>
      <c r="U33" s="253"/>
      <c r="V33" s="253"/>
      <c r="W33" s="276"/>
      <c r="X33" s="278"/>
      <c r="Y33" s="278"/>
      <c r="Z33" s="278"/>
      <c r="AA33" s="293"/>
      <c r="AB33" s="293"/>
      <c r="AC33" s="293"/>
      <c r="AD33" s="293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53"/>
      <c r="AV33" s="278"/>
      <c r="AW33" s="278"/>
      <c r="AX33" s="278"/>
      <c r="AY33" s="278"/>
      <c r="AZ33" s="278"/>
      <c r="BA33" s="278"/>
      <c r="BB33" s="278"/>
      <c r="BC33" s="278"/>
      <c r="BD33" s="253"/>
    </row>
  </sheetData>
  <sheetProtection selectLockedCells="1" selectUnlockedCells="1"/>
  <mergeCells count="75">
    <mergeCell ref="B1:BD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Q2:AT2"/>
    <mergeCell ref="AV2:AX2"/>
    <mergeCell ref="AZ2:BC2"/>
    <mergeCell ref="D5:BC5"/>
    <mergeCell ref="B28:C28"/>
    <mergeCell ref="B29:C29"/>
    <mergeCell ref="F32:K32"/>
    <mergeCell ref="AA32:AD32"/>
    <mergeCell ref="F33:K33"/>
    <mergeCell ref="AA33:AD33"/>
    <mergeCell ref="B2:B6"/>
    <mergeCell ref="C2:C6"/>
    <mergeCell ref="D3:D4"/>
    <mergeCell ref="E3:E4"/>
    <mergeCell ref="F3:F4"/>
    <mergeCell ref="G3:G4"/>
    <mergeCell ref="H2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U2:U4"/>
    <mergeCell ref="V3:V4"/>
    <mergeCell ref="W3:W4"/>
    <mergeCell ref="X3:X4"/>
    <mergeCell ref="Y2:Y4"/>
    <mergeCell ref="Z3:Z4"/>
    <mergeCell ref="AA3:AA4"/>
    <mergeCell ref="AB3:AB4"/>
    <mergeCell ref="AC2:AC4"/>
    <mergeCell ref="AD3:AD4"/>
    <mergeCell ref="AE3:AE4"/>
    <mergeCell ref="AF3:AF4"/>
    <mergeCell ref="AG3:AG4"/>
    <mergeCell ref="AH2:AH4"/>
    <mergeCell ref="AI3:AI4"/>
    <mergeCell ref="AJ3:AJ4"/>
    <mergeCell ref="AK3:AK4"/>
    <mergeCell ref="AL2:AL4"/>
    <mergeCell ref="AM3:AM4"/>
    <mergeCell ref="AN3:AN4"/>
    <mergeCell ref="AO3:AO4"/>
    <mergeCell ref="AP3:AP4"/>
    <mergeCell ref="AQ3:AQ4"/>
    <mergeCell ref="AR3:AR4"/>
    <mergeCell ref="AS3:AS4"/>
    <mergeCell ref="AT3:AT4"/>
    <mergeCell ref="AU2:AU4"/>
    <mergeCell ref="AV3:AV4"/>
    <mergeCell ref="AW3:AW4"/>
    <mergeCell ref="AX3:AX4"/>
    <mergeCell ref="AY2:AY4"/>
    <mergeCell ref="AZ3:AZ4"/>
    <mergeCell ref="BA3:BA4"/>
    <mergeCell ref="BB3:BB4"/>
    <mergeCell ref="BC3:BC4"/>
    <mergeCell ref="BD2:BD6"/>
  </mergeCells>
  <printOptions/>
  <pageMargins left="0" right="0" top="0" bottom="0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I25"/>
  <sheetViews>
    <sheetView zoomScale="51" zoomScaleNormal="51" workbookViewId="0" topLeftCell="T4">
      <selection activeCell="BH20" sqref="BH20"/>
    </sheetView>
  </sheetViews>
  <sheetFormatPr defaultColWidth="8.8515625" defaultRowHeight="15"/>
  <cols>
    <col min="1" max="1" width="4.140625" style="208" customWidth="1"/>
    <col min="2" max="2" width="16.28125" style="53" customWidth="1"/>
    <col min="3" max="3" width="70.00390625" style="7" customWidth="1"/>
    <col min="4" max="18" width="6.7109375" style="5" customWidth="1"/>
    <col min="19" max="20" width="6.7109375" style="1" customWidth="1"/>
    <col min="21" max="40" width="6.7109375" style="5" customWidth="1"/>
    <col min="41" max="43" width="6.7109375" style="1" customWidth="1"/>
    <col min="44" max="46" width="6.7109375" style="5" customWidth="1"/>
    <col min="47" max="47" width="7.421875" style="1" customWidth="1"/>
    <col min="48" max="55" width="7.421875" style="5" customWidth="1"/>
    <col min="56" max="56" width="7.421875" style="1" customWidth="1"/>
    <col min="57" max="58" width="6.7109375" style="5" customWidth="1"/>
    <col min="59" max="61" width="9.140625" style="5" bestFit="1" customWidth="1"/>
    <col min="62" max="254" width="9.140625" style="208" bestFit="1" customWidth="1"/>
    <col min="255" max="255" width="5.8515625" style="208" customWidth="1"/>
    <col min="256" max="256" width="9.140625" style="208" bestFit="1" customWidth="1"/>
  </cols>
  <sheetData>
    <row r="1" spans="2:56" ht="33" customHeight="1">
      <c r="B1" s="209" t="s">
        <v>115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</row>
    <row r="2" spans="2:56" ht="36.75" customHeight="1">
      <c r="B2" s="210" t="s">
        <v>16</v>
      </c>
      <c r="C2" s="211" t="s">
        <v>17</v>
      </c>
      <c r="D2" s="11" t="s">
        <v>18</v>
      </c>
      <c r="E2" s="11"/>
      <c r="F2" s="11"/>
      <c r="G2" s="11"/>
      <c r="H2" s="12" t="s">
        <v>19</v>
      </c>
      <c r="I2" s="11" t="s">
        <v>20</v>
      </c>
      <c r="J2" s="11"/>
      <c r="K2" s="11"/>
      <c r="L2" s="12" t="s">
        <v>21</v>
      </c>
      <c r="M2" s="11" t="s">
        <v>22</v>
      </c>
      <c r="N2" s="11"/>
      <c r="O2" s="11"/>
      <c r="P2" s="11"/>
      <c r="Q2" s="11" t="s">
        <v>23</v>
      </c>
      <c r="R2" s="11"/>
      <c r="S2" s="11"/>
      <c r="T2" s="11"/>
      <c r="U2" s="12" t="s">
        <v>24</v>
      </c>
      <c r="V2" s="11" t="s">
        <v>25</v>
      </c>
      <c r="W2" s="11"/>
      <c r="X2" s="11"/>
      <c r="Y2" s="12" t="s">
        <v>26</v>
      </c>
      <c r="Z2" s="11" t="s">
        <v>27</v>
      </c>
      <c r="AA2" s="11"/>
      <c r="AB2" s="11"/>
      <c r="AC2" s="12" t="s">
        <v>28</v>
      </c>
      <c r="AD2" s="11" t="s">
        <v>29</v>
      </c>
      <c r="AE2" s="11"/>
      <c r="AF2" s="11"/>
      <c r="AG2" s="11"/>
      <c r="AH2" s="12" t="s">
        <v>30</v>
      </c>
      <c r="AI2" s="11" t="s">
        <v>31</v>
      </c>
      <c r="AJ2" s="11"/>
      <c r="AK2" s="11"/>
      <c r="AL2" s="12" t="s">
        <v>32</v>
      </c>
      <c r="AM2" s="11" t="s">
        <v>33</v>
      </c>
      <c r="AN2" s="11"/>
      <c r="AO2" s="11"/>
      <c r="AP2" s="11"/>
      <c r="AQ2" s="11" t="s">
        <v>34</v>
      </c>
      <c r="AR2" s="11"/>
      <c r="AS2" s="11"/>
      <c r="AT2" s="11"/>
      <c r="AU2" s="12" t="s">
        <v>35</v>
      </c>
      <c r="AV2" s="76" t="s">
        <v>36</v>
      </c>
      <c r="AW2" s="76"/>
      <c r="AX2" s="76"/>
      <c r="AY2" s="12" t="s">
        <v>37</v>
      </c>
      <c r="AZ2" s="96" t="s">
        <v>38</v>
      </c>
      <c r="BA2" s="96"/>
      <c r="BB2" s="96"/>
      <c r="BC2" s="96"/>
      <c r="BD2" s="210" t="s">
        <v>39</v>
      </c>
    </row>
    <row r="3" spans="2:56" ht="48" customHeight="1">
      <c r="B3" s="210"/>
      <c r="C3" s="211"/>
      <c r="D3" s="13" t="s">
        <v>40</v>
      </c>
      <c r="E3" s="13" t="s">
        <v>41</v>
      </c>
      <c r="F3" s="13" t="s">
        <v>42</v>
      </c>
      <c r="G3" s="13" t="s">
        <v>43</v>
      </c>
      <c r="H3" s="12"/>
      <c r="I3" s="13" t="s">
        <v>44</v>
      </c>
      <c r="J3" s="13" t="s">
        <v>45</v>
      </c>
      <c r="K3" s="13" t="s">
        <v>46</v>
      </c>
      <c r="L3" s="12"/>
      <c r="M3" s="13" t="s">
        <v>47</v>
      </c>
      <c r="N3" s="13" t="s">
        <v>48</v>
      </c>
      <c r="O3" s="13" t="s">
        <v>49</v>
      </c>
      <c r="P3" s="13" t="s">
        <v>50</v>
      </c>
      <c r="Q3" s="13" t="s">
        <v>40</v>
      </c>
      <c r="R3" s="13" t="s">
        <v>41</v>
      </c>
      <c r="S3" s="13" t="s">
        <v>42</v>
      </c>
      <c r="T3" s="13" t="s">
        <v>43</v>
      </c>
      <c r="U3" s="12"/>
      <c r="V3" s="13" t="s">
        <v>51</v>
      </c>
      <c r="W3" s="13" t="s">
        <v>52</v>
      </c>
      <c r="X3" s="13" t="s">
        <v>53</v>
      </c>
      <c r="Y3" s="12"/>
      <c r="Z3" s="13" t="s">
        <v>54</v>
      </c>
      <c r="AA3" s="13" t="s">
        <v>55</v>
      </c>
      <c r="AB3" s="13" t="s">
        <v>56</v>
      </c>
      <c r="AC3" s="12"/>
      <c r="AD3" s="13" t="s">
        <v>54</v>
      </c>
      <c r="AE3" s="13" t="s">
        <v>55</v>
      </c>
      <c r="AF3" s="13" t="s">
        <v>56</v>
      </c>
      <c r="AG3" s="13" t="s">
        <v>57</v>
      </c>
      <c r="AH3" s="12"/>
      <c r="AI3" s="13" t="s">
        <v>44</v>
      </c>
      <c r="AJ3" s="13" t="s">
        <v>45</v>
      </c>
      <c r="AK3" s="13" t="s">
        <v>46</v>
      </c>
      <c r="AL3" s="12"/>
      <c r="AM3" s="13" t="s">
        <v>58</v>
      </c>
      <c r="AN3" s="13" t="s">
        <v>59</v>
      </c>
      <c r="AO3" s="13" t="s">
        <v>60</v>
      </c>
      <c r="AP3" s="13" t="s">
        <v>61</v>
      </c>
      <c r="AQ3" s="13" t="s">
        <v>40</v>
      </c>
      <c r="AR3" s="13" t="s">
        <v>41</v>
      </c>
      <c r="AS3" s="13" t="s">
        <v>42</v>
      </c>
      <c r="AT3" s="13" t="s">
        <v>43</v>
      </c>
      <c r="AU3" s="12"/>
      <c r="AV3" s="13" t="s">
        <v>44</v>
      </c>
      <c r="AW3" s="13" t="s">
        <v>45</v>
      </c>
      <c r="AX3" s="13" t="s">
        <v>46</v>
      </c>
      <c r="AY3" s="12"/>
      <c r="AZ3" s="13" t="s">
        <v>62</v>
      </c>
      <c r="BA3" s="13" t="s">
        <v>63</v>
      </c>
      <c r="BB3" s="13" t="s">
        <v>64</v>
      </c>
      <c r="BC3" s="97" t="s">
        <v>65</v>
      </c>
      <c r="BD3" s="210"/>
    </row>
    <row r="4" spans="2:56" ht="48" customHeight="1">
      <c r="B4" s="210"/>
      <c r="C4" s="2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97"/>
      <c r="BD4" s="210"/>
    </row>
    <row r="5" spans="2:56" ht="15.75">
      <c r="B5" s="210"/>
      <c r="C5" s="211"/>
      <c r="D5" s="14" t="s">
        <v>66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210"/>
    </row>
    <row r="6" spans="2:61" s="204" customFormat="1" ht="24.75" customHeight="1">
      <c r="B6" s="210"/>
      <c r="C6" s="211"/>
      <c r="D6" s="212">
        <v>1</v>
      </c>
      <c r="E6" s="213">
        <v>2</v>
      </c>
      <c r="F6" s="213">
        <v>3</v>
      </c>
      <c r="G6" s="213">
        <v>4</v>
      </c>
      <c r="H6" s="213">
        <v>5</v>
      </c>
      <c r="I6" s="213">
        <v>6</v>
      </c>
      <c r="J6" s="213">
        <v>7</v>
      </c>
      <c r="K6" s="230">
        <v>8</v>
      </c>
      <c r="L6" s="230">
        <v>9</v>
      </c>
      <c r="M6" s="230">
        <v>10</v>
      </c>
      <c r="N6" s="230">
        <v>11</v>
      </c>
      <c r="O6" s="230">
        <v>12</v>
      </c>
      <c r="P6" s="230">
        <v>13</v>
      </c>
      <c r="Q6" s="230">
        <v>14</v>
      </c>
      <c r="R6" s="230">
        <v>15</v>
      </c>
      <c r="S6" s="230">
        <v>16</v>
      </c>
      <c r="T6" s="230">
        <v>17</v>
      </c>
      <c r="U6" s="67">
        <v>18</v>
      </c>
      <c r="V6" s="67">
        <v>19</v>
      </c>
      <c r="W6" s="67">
        <v>20</v>
      </c>
      <c r="X6" s="67">
        <v>21</v>
      </c>
      <c r="Y6" s="67">
        <v>22</v>
      </c>
      <c r="Z6" s="67">
        <v>23</v>
      </c>
      <c r="AA6" s="67">
        <v>24</v>
      </c>
      <c r="AB6" s="67">
        <v>25</v>
      </c>
      <c r="AC6" s="67">
        <v>26</v>
      </c>
      <c r="AD6" s="67">
        <v>27</v>
      </c>
      <c r="AE6" s="67">
        <v>28</v>
      </c>
      <c r="AF6" s="67">
        <v>29</v>
      </c>
      <c r="AG6" s="67">
        <v>30</v>
      </c>
      <c r="AH6" s="67">
        <v>31</v>
      </c>
      <c r="AI6" s="67">
        <v>32</v>
      </c>
      <c r="AJ6" s="67">
        <v>33</v>
      </c>
      <c r="AK6" s="67">
        <v>34</v>
      </c>
      <c r="AL6" s="67">
        <v>35</v>
      </c>
      <c r="AM6" s="67">
        <v>36</v>
      </c>
      <c r="AN6" s="67">
        <v>37</v>
      </c>
      <c r="AO6" s="67">
        <v>38</v>
      </c>
      <c r="AP6" s="67">
        <v>39</v>
      </c>
      <c r="AQ6" s="67">
        <v>40</v>
      </c>
      <c r="AR6" s="67">
        <v>41</v>
      </c>
      <c r="AS6" s="67">
        <v>42</v>
      </c>
      <c r="AT6" s="67">
        <v>43</v>
      </c>
      <c r="AU6" s="67">
        <v>44</v>
      </c>
      <c r="AV6" s="67">
        <v>45</v>
      </c>
      <c r="AW6" s="67">
        <v>46</v>
      </c>
      <c r="AX6" s="67">
        <v>47</v>
      </c>
      <c r="AY6" s="67">
        <v>48</v>
      </c>
      <c r="AZ6" s="67">
        <v>49</v>
      </c>
      <c r="BA6" s="67">
        <v>50</v>
      </c>
      <c r="BB6" s="67">
        <v>51</v>
      </c>
      <c r="BC6" s="98">
        <v>52</v>
      </c>
      <c r="BD6" s="210"/>
      <c r="BE6" s="1"/>
      <c r="BF6" s="1"/>
      <c r="BG6" s="1"/>
      <c r="BH6" s="1"/>
      <c r="BI6" s="1"/>
    </row>
    <row r="7" spans="2:61" s="205" customFormat="1" ht="32.25" customHeight="1">
      <c r="B7" s="214" t="s">
        <v>67</v>
      </c>
      <c r="C7" s="215" t="s">
        <v>68</v>
      </c>
      <c r="D7" s="22">
        <v>2</v>
      </c>
      <c r="E7" s="22">
        <v>2</v>
      </c>
      <c r="F7" s="22">
        <v>2</v>
      </c>
      <c r="G7" s="22">
        <v>2</v>
      </c>
      <c r="H7" s="22">
        <v>2</v>
      </c>
      <c r="I7" s="22">
        <v>2</v>
      </c>
      <c r="J7" s="22">
        <v>2</v>
      </c>
      <c r="K7" s="22">
        <v>2</v>
      </c>
      <c r="L7" s="22">
        <v>2</v>
      </c>
      <c r="M7" s="22">
        <v>2</v>
      </c>
      <c r="N7" s="22">
        <v>2</v>
      </c>
      <c r="O7" s="22">
        <v>2</v>
      </c>
      <c r="P7" s="22">
        <v>2</v>
      </c>
      <c r="Q7" s="22">
        <v>2</v>
      </c>
      <c r="R7" s="22">
        <v>2</v>
      </c>
      <c r="S7" s="59">
        <v>2</v>
      </c>
      <c r="T7" s="59">
        <v>2</v>
      </c>
      <c r="U7" s="56"/>
      <c r="V7" s="56">
        <f>SUM(D7:T7)</f>
        <v>34</v>
      </c>
      <c r="W7" s="57">
        <v>3</v>
      </c>
      <c r="X7" s="57">
        <v>3</v>
      </c>
      <c r="Y7" s="57">
        <v>3</v>
      </c>
      <c r="Z7" s="57">
        <v>3</v>
      </c>
      <c r="AA7" s="57">
        <v>3</v>
      </c>
      <c r="AB7" s="57">
        <v>3</v>
      </c>
      <c r="AC7" s="57">
        <v>3</v>
      </c>
      <c r="AD7" s="57">
        <v>3</v>
      </c>
      <c r="AE7" s="57">
        <v>3</v>
      </c>
      <c r="AF7" s="57">
        <v>3</v>
      </c>
      <c r="AG7" s="57">
        <v>3</v>
      </c>
      <c r="AH7" s="57">
        <v>3</v>
      </c>
      <c r="AI7" s="57">
        <v>3</v>
      </c>
      <c r="AJ7" s="57">
        <v>3</v>
      </c>
      <c r="AK7" s="57">
        <v>3</v>
      </c>
      <c r="AL7" s="57">
        <v>3</v>
      </c>
      <c r="AM7" s="57">
        <v>3</v>
      </c>
      <c r="AN7" s="57">
        <v>3</v>
      </c>
      <c r="AO7" s="57">
        <v>3</v>
      </c>
      <c r="AP7" s="57">
        <v>3</v>
      </c>
      <c r="AQ7" s="57">
        <v>3</v>
      </c>
      <c r="AR7" s="57">
        <v>3</v>
      </c>
      <c r="AS7" s="238" t="s">
        <v>96</v>
      </c>
      <c r="AT7" s="57"/>
      <c r="AU7" s="56"/>
      <c r="AV7" s="56"/>
      <c r="AW7" s="56">
        <f aca="true" t="shared" si="0" ref="AW7:AW15">SUM(W7:AV7)</f>
        <v>66</v>
      </c>
      <c r="AX7" s="56"/>
      <c r="AY7" s="56"/>
      <c r="AZ7" s="56"/>
      <c r="BA7" s="56"/>
      <c r="BB7" s="56"/>
      <c r="BC7" s="247"/>
      <c r="BD7" s="100">
        <f>SUM(AW7,V7)</f>
        <v>100</v>
      </c>
      <c r="BE7" s="2"/>
      <c r="BF7" s="2"/>
      <c r="BG7" s="2"/>
      <c r="BH7" s="2"/>
      <c r="BI7" s="2"/>
    </row>
    <row r="8" spans="2:61" s="206" customFormat="1" ht="33" customHeight="1">
      <c r="B8" s="214" t="s">
        <v>69</v>
      </c>
      <c r="C8" s="215" t="s">
        <v>70</v>
      </c>
      <c r="D8" s="22">
        <v>3</v>
      </c>
      <c r="E8" s="22">
        <v>3</v>
      </c>
      <c r="F8" s="22">
        <v>3</v>
      </c>
      <c r="G8" s="22">
        <v>3</v>
      </c>
      <c r="H8" s="22">
        <v>3</v>
      </c>
      <c r="I8" s="22">
        <v>3</v>
      </c>
      <c r="J8" s="22">
        <v>3</v>
      </c>
      <c r="K8" s="22">
        <v>3</v>
      </c>
      <c r="L8" s="22">
        <v>3</v>
      </c>
      <c r="M8" s="22">
        <v>3</v>
      </c>
      <c r="N8" s="22">
        <v>3</v>
      </c>
      <c r="O8" s="22">
        <v>3</v>
      </c>
      <c r="P8" s="22">
        <v>3</v>
      </c>
      <c r="Q8" s="22">
        <v>3</v>
      </c>
      <c r="R8" s="22">
        <v>3</v>
      </c>
      <c r="S8" s="22">
        <v>3</v>
      </c>
      <c r="T8" s="22">
        <v>3</v>
      </c>
      <c r="U8" s="134"/>
      <c r="V8" s="56">
        <f>SUM(D8:U8)</f>
        <v>51</v>
      </c>
      <c r="W8" s="24">
        <v>2</v>
      </c>
      <c r="X8" s="24">
        <v>2</v>
      </c>
      <c r="Y8" s="24">
        <v>2</v>
      </c>
      <c r="Z8" s="24">
        <v>2</v>
      </c>
      <c r="AA8" s="24">
        <v>2</v>
      </c>
      <c r="AB8" s="24">
        <v>2</v>
      </c>
      <c r="AC8" s="24">
        <v>2</v>
      </c>
      <c r="AD8" s="24">
        <v>2</v>
      </c>
      <c r="AE8" s="24">
        <v>2</v>
      </c>
      <c r="AF8" s="24">
        <v>2</v>
      </c>
      <c r="AG8" s="24">
        <v>2</v>
      </c>
      <c r="AH8" s="24">
        <v>2</v>
      </c>
      <c r="AI8" s="24">
        <v>2</v>
      </c>
      <c r="AJ8" s="24">
        <v>2</v>
      </c>
      <c r="AK8" s="24">
        <v>2</v>
      </c>
      <c r="AL8" s="24">
        <v>2</v>
      </c>
      <c r="AM8" s="24">
        <v>2</v>
      </c>
      <c r="AN8" s="24">
        <v>2</v>
      </c>
      <c r="AO8" s="24">
        <v>2</v>
      </c>
      <c r="AP8" s="24">
        <v>1</v>
      </c>
      <c r="AQ8" s="24">
        <v>1</v>
      </c>
      <c r="AR8" s="24">
        <v>1</v>
      </c>
      <c r="AS8" s="24"/>
      <c r="AT8" s="30"/>
      <c r="AU8" s="56"/>
      <c r="AV8" s="91" t="s">
        <v>81</v>
      </c>
      <c r="AW8" s="56">
        <f t="shared" si="0"/>
        <v>41</v>
      </c>
      <c r="AX8" s="58"/>
      <c r="AY8" s="56"/>
      <c r="AZ8" s="56"/>
      <c r="BA8" s="56"/>
      <c r="BB8" s="56"/>
      <c r="BC8" s="247"/>
      <c r="BD8" s="100">
        <f>SUM(V8,AW8)</f>
        <v>92</v>
      </c>
      <c r="BE8" s="3"/>
      <c r="BF8" s="3"/>
      <c r="BG8" s="3"/>
      <c r="BH8" s="3"/>
      <c r="BI8" s="3"/>
    </row>
    <row r="9" spans="2:61" s="206" customFormat="1" ht="33" customHeight="1">
      <c r="B9" s="214" t="s">
        <v>71</v>
      </c>
      <c r="C9" s="215" t="s">
        <v>72</v>
      </c>
      <c r="D9" s="22">
        <v>2</v>
      </c>
      <c r="E9" s="22">
        <v>2</v>
      </c>
      <c r="F9" s="22">
        <v>2</v>
      </c>
      <c r="G9" s="22">
        <v>2</v>
      </c>
      <c r="H9" s="22">
        <v>2</v>
      </c>
      <c r="I9" s="22">
        <v>2</v>
      </c>
      <c r="J9" s="22">
        <v>2</v>
      </c>
      <c r="K9" s="22">
        <v>2</v>
      </c>
      <c r="L9" s="22">
        <v>2</v>
      </c>
      <c r="M9" s="22">
        <v>2</v>
      </c>
      <c r="N9" s="22">
        <v>2</v>
      </c>
      <c r="O9" s="22">
        <v>2</v>
      </c>
      <c r="P9" s="22">
        <v>2</v>
      </c>
      <c r="Q9" s="22">
        <v>2</v>
      </c>
      <c r="R9" s="22">
        <v>2</v>
      </c>
      <c r="S9" s="22">
        <v>2</v>
      </c>
      <c r="T9" s="22">
        <v>2</v>
      </c>
      <c r="U9" s="143"/>
      <c r="V9" s="58">
        <f>SUM(D9:T9)</f>
        <v>34</v>
      </c>
      <c r="W9" s="21">
        <v>2</v>
      </c>
      <c r="X9" s="21">
        <v>2</v>
      </c>
      <c r="Y9" s="21">
        <v>2</v>
      </c>
      <c r="Z9" s="21">
        <v>2</v>
      </c>
      <c r="AA9" s="21">
        <v>2</v>
      </c>
      <c r="AB9" s="21">
        <v>2</v>
      </c>
      <c r="AC9" s="21">
        <v>2</v>
      </c>
      <c r="AD9" s="21">
        <v>2</v>
      </c>
      <c r="AE9" s="21">
        <v>2</v>
      </c>
      <c r="AF9" s="21">
        <v>2</v>
      </c>
      <c r="AG9" s="21">
        <v>2</v>
      </c>
      <c r="AH9" s="21">
        <v>2</v>
      </c>
      <c r="AI9" s="21">
        <v>2</v>
      </c>
      <c r="AJ9" s="21">
        <v>2</v>
      </c>
      <c r="AK9" s="21">
        <v>2</v>
      </c>
      <c r="AL9" s="21">
        <v>2</v>
      </c>
      <c r="AM9" s="21">
        <v>2</v>
      </c>
      <c r="AN9" s="21">
        <v>2</v>
      </c>
      <c r="AO9" s="21">
        <v>2</v>
      </c>
      <c r="AP9" s="21">
        <v>2</v>
      </c>
      <c r="AQ9" s="22">
        <v>2</v>
      </c>
      <c r="AR9" s="22">
        <v>2</v>
      </c>
      <c r="AS9" s="22"/>
      <c r="AT9" s="59"/>
      <c r="AU9" s="56"/>
      <c r="AV9" s="91" t="s">
        <v>81</v>
      </c>
      <c r="AW9" s="58">
        <f t="shared" si="0"/>
        <v>44</v>
      </c>
      <c r="AX9" s="143"/>
      <c r="AY9" s="58"/>
      <c r="AZ9" s="58"/>
      <c r="BA9" s="58"/>
      <c r="BB9" s="58"/>
      <c r="BC9" s="248"/>
      <c r="BD9" s="102">
        <f>SUM(V9,AW9)</f>
        <v>78</v>
      </c>
      <c r="BE9" s="3"/>
      <c r="BF9" s="109"/>
      <c r="BG9" s="3"/>
      <c r="BH9" s="3"/>
      <c r="BI9" s="3"/>
    </row>
    <row r="10" spans="2:61" s="206" customFormat="1" ht="33" customHeight="1">
      <c r="B10" s="214" t="s">
        <v>73</v>
      </c>
      <c r="C10" s="215" t="s">
        <v>74</v>
      </c>
      <c r="D10" s="22">
        <v>4</v>
      </c>
      <c r="E10" s="22">
        <v>4</v>
      </c>
      <c r="F10" s="22">
        <v>6</v>
      </c>
      <c r="G10" s="22">
        <v>6</v>
      </c>
      <c r="H10" s="22">
        <v>6</v>
      </c>
      <c r="I10" s="22">
        <v>6</v>
      </c>
      <c r="J10" s="22">
        <v>4</v>
      </c>
      <c r="K10" s="22">
        <v>2</v>
      </c>
      <c r="L10" s="22">
        <v>2</v>
      </c>
      <c r="M10" s="22">
        <v>4</v>
      </c>
      <c r="N10" s="22">
        <v>2</v>
      </c>
      <c r="O10" s="22">
        <v>4</v>
      </c>
      <c r="P10" s="22">
        <v>2</v>
      </c>
      <c r="Q10" s="22">
        <v>4</v>
      </c>
      <c r="R10" s="22">
        <v>4</v>
      </c>
      <c r="S10" s="216">
        <v>4</v>
      </c>
      <c r="T10" s="22">
        <v>6</v>
      </c>
      <c r="U10" s="55"/>
      <c r="V10" s="58">
        <f>SUM(D10:U10)</f>
        <v>70</v>
      </c>
      <c r="W10" s="30">
        <v>3</v>
      </c>
      <c r="X10" s="30">
        <v>3</v>
      </c>
      <c r="Y10" s="30">
        <v>3</v>
      </c>
      <c r="Z10" s="30">
        <v>4</v>
      </c>
      <c r="AA10" s="30">
        <v>4</v>
      </c>
      <c r="AB10" s="30">
        <v>4</v>
      </c>
      <c r="AC10" s="30">
        <v>4</v>
      </c>
      <c r="AD10" s="30">
        <v>4</v>
      </c>
      <c r="AE10" s="30">
        <v>4</v>
      </c>
      <c r="AF10" s="30">
        <v>4</v>
      </c>
      <c r="AG10" s="30">
        <v>4</v>
      </c>
      <c r="AH10" s="30">
        <v>2</v>
      </c>
      <c r="AI10" s="30">
        <v>4</v>
      </c>
      <c r="AJ10" s="30">
        <v>4</v>
      </c>
      <c r="AK10" s="30">
        <v>4</v>
      </c>
      <c r="AL10" s="30">
        <v>4</v>
      </c>
      <c r="AM10" s="30">
        <v>3</v>
      </c>
      <c r="AN10" s="30">
        <v>2</v>
      </c>
      <c r="AO10" s="30">
        <v>4</v>
      </c>
      <c r="AP10" s="59">
        <v>4</v>
      </c>
      <c r="AQ10" s="59">
        <v>4</v>
      </c>
      <c r="AR10" s="59">
        <v>5</v>
      </c>
      <c r="AS10" s="30"/>
      <c r="AT10" s="238" t="s">
        <v>96</v>
      </c>
      <c r="AU10" s="56"/>
      <c r="AV10" s="58"/>
      <c r="AW10" s="58">
        <f t="shared" si="0"/>
        <v>81</v>
      </c>
      <c r="AX10" s="249"/>
      <c r="AY10" s="58"/>
      <c r="AZ10" s="58"/>
      <c r="BA10" s="58"/>
      <c r="BB10" s="58"/>
      <c r="BC10" s="248"/>
      <c r="BD10" s="102">
        <f>SUM(V10,AW10,)</f>
        <v>151</v>
      </c>
      <c r="BE10" s="3"/>
      <c r="BF10" s="109"/>
      <c r="BG10" s="3"/>
      <c r="BH10" s="3"/>
      <c r="BI10" s="3"/>
    </row>
    <row r="11" spans="2:61" s="206" customFormat="1" ht="33" customHeight="1">
      <c r="B11" s="214" t="s">
        <v>75</v>
      </c>
      <c r="C11" s="215" t="s">
        <v>76</v>
      </c>
      <c r="D11" s="22">
        <v>2</v>
      </c>
      <c r="E11" s="22">
        <v>2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22">
        <v>2</v>
      </c>
      <c r="S11" s="22">
        <v>2</v>
      </c>
      <c r="T11" s="22">
        <v>2</v>
      </c>
      <c r="U11" s="55"/>
      <c r="V11" s="58">
        <f>SUM(D11:T11)</f>
        <v>34</v>
      </c>
      <c r="W11" s="30">
        <v>1</v>
      </c>
      <c r="X11" s="30">
        <v>1</v>
      </c>
      <c r="Y11" s="30">
        <v>1</v>
      </c>
      <c r="Z11" s="30">
        <v>1</v>
      </c>
      <c r="AA11" s="30">
        <v>1</v>
      </c>
      <c r="AB11" s="30">
        <v>1</v>
      </c>
      <c r="AC11" s="30">
        <v>1</v>
      </c>
      <c r="AD11" s="30">
        <v>1</v>
      </c>
      <c r="AE11" s="30">
        <v>1</v>
      </c>
      <c r="AF11" s="30">
        <v>1</v>
      </c>
      <c r="AG11" s="30">
        <v>1</v>
      </c>
      <c r="AH11" s="30">
        <v>1</v>
      </c>
      <c r="AI11" s="30">
        <v>1</v>
      </c>
      <c r="AJ11" s="30">
        <v>1</v>
      </c>
      <c r="AK11" s="30">
        <v>1</v>
      </c>
      <c r="AL11" s="30">
        <v>1</v>
      </c>
      <c r="AM11" s="30">
        <v>1</v>
      </c>
      <c r="AN11" s="30">
        <v>1</v>
      </c>
      <c r="AO11" s="30">
        <v>2</v>
      </c>
      <c r="AP11" s="30">
        <v>2</v>
      </c>
      <c r="AQ11" s="30">
        <v>2</v>
      </c>
      <c r="AR11" s="22">
        <v>2</v>
      </c>
      <c r="AS11" s="60"/>
      <c r="AT11" s="216"/>
      <c r="AU11" s="56"/>
      <c r="AV11" s="58" t="s">
        <v>81</v>
      </c>
      <c r="AW11" s="58">
        <f t="shared" si="0"/>
        <v>26</v>
      </c>
      <c r="AX11" s="58"/>
      <c r="AY11" s="58"/>
      <c r="AZ11" s="58"/>
      <c r="BA11" s="58"/>
      <c r="BB11" s="58"/>
      <c r="BC11" s="248"/>
      <c r="BD11" s="102">
        <f>SUM(V11,AW11)</f>
        <v>60</v>
      </c>
      <c r="BE11" s="3"/>
      <c r="BF11" s="109"/>
      <c r="BG11" s="3"/>
      <c r="BH11" s="3"/>
      <c r="BI11" s="3"/>
    </row>
    <row r="12" spans="2:61" s="206" customFormat="1" ht="33" customHeight="1">
      <c r="B12" s="214" t="s">
        <v>77</v>
      </c>
      <c r="C12" s="215" t="s">
        <v>78</v>
      </c>
      <c r="D12" s="22">
        <v>2</v>
      </c>
      <c r="E12" s="22">
        <v>2</v>
      </c>
      <c r="F12" s="22">
        <v>2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2</v>
      </c>
      <c r="M12" s="22">
        <v>2</v>
      </c>
      <c r="N12" s="22">
        <v>2</v>
      </c>
      <c r="O12" s="22">
        <v>2</v>
      </c>
      <c r="P12" s="22">
        <v>2</v>
      </c>
      <c r="Q12" s="22">
        <v>2</v>
      </c>
      <c r="R12" s="22">
        <v>2</v>
      </c>
      <c r="S12" s="22">
        <v>2</v>
      </c>
      <c r="T12" s="22">
        <v>2</v>
      </c>
      <c r="U12" s="55"/>
      <c r="V12" s="58">
        <f>SUM(D12:T12)</f>
        <v>34</v>
      </c>
      <c r="W12" s="30">
        <v>2</v>
      </c>
      <c r="X12" s="30">
        <v>2</v>
      </c>
      <c r="Y12" s="30">
        <v>2</v>
      </c>
      <c r="Z12" s="30">
        <v>2</v>
      </c>
      <c r="AA12" s="30">
        <v>2</v>
      </c>
      <c r="AB12" s="30">
        <v>2</v>
      </c>
      <c r="AC12" s="30">
        <v>2</v>
      </c>
      <c r="AD12" s="30">
        <v>2</v>
      </c>
      <c r="AE12" s="30">
        <v>2</v>
      </c>
      <c r="AF12" s="30">
        <v>2</v>
      </c>
      <c r="AG12" s="30">
        <v>2</v>
      </c>
      <c r="AH12" s="30">
        <v>1</v>
      </c>
      <c r="AI12" s="30">
        <v>1</v>
      </c>
      <c r="AJ12" s="30">
        <v>1</v>
      </c>
      <c r="AK12" s="30">
        <v>1</v>
      </c>
      <c r="AL12" s="30">
        <v>1</v>
      </c>
      <c r="AM12" s="30">
        <v>1</v>
      </c>
      <c r="AN12" s="30">
        <v>1</v>
      </c>
      <c r="AO12" s="30">
        <v>1</v>
      </c>
      <c r="AP12" s="30">
        <v>1</v>
      </c>
      <c r="AQ12" s="30">
        <v>1</v>
      </c>
      <c r="AR12" s="30">
        <v>2</v>
      </c>
      <c r="AS12" s="88"/>
      <c r="AT12" s="216"/>
      <c r="AU12" s="56"/>
      <c r="AV12" s="95"/>
      <c r="AW12" s="58">
        <f t="shared" si="0"/>
        <v>34</v>
      </c>
      <c r="AX12" s="58"/>
      <c r="AY12" s="58"/>
      <c r="AZ12" s="58"/>
      <c r="BA12" s="58"/>
      <c r="BB12" s="58"/>
      <c r="BC12" s="248"/>
      <c r="BD12" s="102">
        <f>SUM(V12,AW12)</f>
        <v>68</v>
      </c>
      <c r="BE12" s="3"/>
      <c r="BF12" s="109"/>
      <c r="BG12" s="3"/>
      <c r="BH12" s="3"/>
      <c r="BI12" s="3"/>
    </row>
    <row r="13" spans="2:61" s="206" customFormat="1" ht="33" customHeight="1">
      <c r="B13" s="214" t="s">
        <v>86</v>
      </c>
      <c r="C13" s="215" t="s">
        <v>87</v>
      </c>
      <c r="D13" s="216">
        <v>5</v>
      </c>
      <c r="E13" s="216">
        <v>5</v>
      </c>
      <c r="F13" s="216">
        <v>5</v>
      </c>
      <c r="G13" s="216">
        <v>4</v>
      </c>
      <c r="H13" s="216">
        <v>4</v>
      </c>
      <c r="I13" s="216">
        <v>4</v>
      </c>
      <c r="J13" s="216">
        <v>4</v>
      </c>
      <c r="K13" s="216">
        <v>4</v>
      </c>
      <c r="L13" s="216">
        <v>4</v>
      </c>
      <c r="M13" s="216">
        <v>4</v>
      </c>
      <c r="N13" s="216">
        <v>4</v>
      </c>
      <c r="O13" s="216">
        <v>4</v>
      </c>
      <c r="P13" s="216">
        <v>4</v>
      </c>
      <c r="Q13" s="216">
        <v>4</v>
      </c>
      <c r="R13" s="216">
        <v>4</v>
      </c>
      <c r="S13" s="22">
        <v>4</v>
      </c>
      <c r="T13" s="30">
        <v>3</v>
      </c>
      <c r="U13" s="63"/>
      <c r="V13" s="58">
        <f>SUM(D13:T13)</f>
        <v>70</v>
      </c>
      <c r="W13" s="22">
        <v>2</v>
      </c>
      <c r="X13" s="22">
        <v>2</v>
      </c>
      <c r="Y13" s="22">
        <v>2</v>
      </c>
      <c r="Z13" s="22">
        <v>2</v>
      </c>
      <c r="AA13" s="22">
        <v>2</v>
      </c>
      <c r="AB13" s="22">
        <v>2</v>
      </c>
      <c r="AC13" s="22">
        <v>2</v>
      </c>
      <c r="AD13" s="22">
        <v>2</v>
      </c>
      <c r="AE13" s="22">
        <v>2</v>
      </c>
      <c r="AF13" s="22">
        <v>2</v>
      </c>
      <c r="AG13" s="22">
        <v>2</v>
      </c>
      <c r="AH13" s="22">
        <v>2</v>
      </c>
      <c r="AI13" s="22">
        <v>2</v>
      </c>
      <c r="AJ13" s="22">
        <v>2</v>
      </c>
      <c r="AK13" s="22">
        <v>2</v>
      </c>
      <c r="AL13" s="22">
        <v>2</v>
      </c>
      <c r="AM13" s="22">
        <v>2</v>
      </c>
      <c r="AN13" s="22">
        <v>2</v>
      </c>
      <c r="AO13" s="22">
        <v>2</v>
      </c>
      <c r="AP13" s="22">
        <v>2</v>
      </c>
      <c r="AQ13" s="22">
        <v>2</v>
      </c>
      <c r="AR13" s="22">
        <v>2</v>
      </c>
      <c r="AS13" s="60"/>
      <c r="AT13" s="59"/>
      <c r="AU13" s="56"/>
      <c r="AV13" s="58" t="s">
        <v>81</v>
      </c>
      <c r="AW13" s="58">
        <f t="shared" si="0"/>
        <v>44</v>
      </c>
      <c r="AX13" s="58"/>
      <c r="AY13" s="58"/>
      <c r="AZ13" s="58"/>
      <c r="BA13" s="58"/>
      <c r="BB13" s="58"/>
      <c r="BC13" s="248"/>
      <c r="BD13" s="102">
        <f>SUM(V13,AW13,)</f>
        <v>114</v>
      </c>
      <c r="BE13" s="3"/>
      <c r="BF13" s="109"/>
      <c r="BG13" s="3"/>
      <c r="BH13" s="3"/>
      <c r="BI13" s="3"/>
    </row>
    <row r="14" spans="2:61" s="206" customFormat="1" ht="33" customHeight="1">
      <c r="B14" s="214" t="s">
        <v>88</v>
      </c>
      <c r="C14" s="215" t="s">
        <v>89</v>
      </c>
      <c r="D14" s="22">
        <v>6</v>
      </c>
      <c r="E14" s="22">
        <v>6</v>
      </c>
      <c r="F14" s="22">
        <v>6</v>
      </c>
      <c r="G14" s="22">
        <v>4</v>
      </c>
      <c r="H14" s="22">
        <v>6</v>
      </c>
      <c r="I14" s="22">
        <v>2</v>
      </c>
      <c r="J14" s="22">
        <v>4</v>
      </c>
      <c r="K14" s="22">
        <v>4</v>
      </c>
      <c r="L14" s="22">
        <v>4</v>
      </c>
      <c r="M14" s="22">
        <v>2</v>
      </c>
      <c r="N14" s="22">
        <v>4</v>
      </c>
      <c r="O14" s="22">
        <v>3</v>
      </c>
      <c r="P14" s="22">
        <v>4</v>
      </c>
      <c r="Q14" s="22">
        <v>3</v>
      </c>
      <c r="R14" s="22">
        <v>3</v>
      </c>
      <c r="S14" s="22">
        <v>4</v>
      </c>
      <c r="T14" s="22">
        <v>6</v>
      </c>
      <c r="U14" s="55"/>
      <c r="V14" s="58">
        <f>SUM(D14:T14)</f>
        <v>71</v>
      </c>
      <c r="W14" s="22">
        <v>8</v>
      </c>
      <c r="X14" s="22">
        <v>9</v>
      </c>
      <c r="Y14" s="22">
        <v>3</v>
      </c>
      <c r="Z14" s="22">
        <v>3</v>
      </c>
      <c r="AA14" s="22">
        <v>3</v>
      </c>
      <c r="AB14" s="22">
        <v>2</v>
      </c>
      <c r="AC14" s="22">
        <v>3</v>
      </c>
      <c r="AD14" s="22">
        <v>3</v>
      </c>
      <c r="AE14" s="22">
        <v>4</v>
      </c>
      <c r="AF14" s="22">
        <v>2</v>
      </c>
      <c r="AG14" s="22">
        <v>2</v>
      </c>
      <c r="AH14" s="22">
        <v>4</v>
      </c>
      <c r="AI14" s="22">
        <v>3</v>
      </c>
      <c r="AJ14" s="22">
        <v>2</v>
      </c>
      <c r="AK14" s="22">
        <v>3</v>
      </c>
      <c r="AL14" s="22">
        <v>3</v>
      </c>
      <c r="AM14" s="22">
        <v>3</v>
      </c>
      <c r="AN14" s="22">
        <v>5</v>
      </c>
      <c r="AO14" s="22">
        <v>2</v>
      </c>
      <c r="AP14" s="22">
        <v>3</v>
      </c>
      <c r="AQ14" s="22">
        <v>3</v>
      </c>
      <c r="AR14" s="22">
        <v>6</v>
      </c>
      <c r="AS14" s="238" t="s">
        <v>96</v>
      </c>
      <c r="AT14" s="59"/>
      <c r="AU14" s="56"/>
      <c r="AV14" s="58"/>
      <c r="AW14" s="58">
        <f t="shared" si="0"/>
        <v>79</v>
      </c>
      <c r="AX14" s="58"/>
      <c r="AY14" s="58"/>
      <c r="AZ14" s="58"/>
      <c r="BA14" s="58"/>
      <c r="BB14" s="58"/>
      <c r="BC14" s="248"/>
      <c r="BD14" s="102">
        <f>SUM(V14,AW14)</f>
        <v>150</v>
      </c>
      <c r="BE14" s="3"/>
      <c r="BF14" s="109"/>
      <c r="BG14" s="3"/>
      <c r="BH14" s="3"/>
      <c r="BI14" s="3"/>
    </row>
    <row r="15" spans="2:61" s="206" customFormat="1" ht="33" customHeight="1">
      <c r="B15" s="214" t="s">
        <v>90</v>
      </c>
      <c r="C15" s="215" t="s">
        <v>91</v>
      </c>
      <c r="D15" s="22">
        <v>6</v>
      </c>
      <c r="E15" s="22">
        <v>6</v>
      </c>
      <c r="F15" s="22">
        <v>4</v>
      </c>
      <c r="G15" s="22">
        <v>7</v>
      </c>
      <c r="H15" s="22">
        <v>5</v>
      </c>
      <c r="I15" s="22">
        <v>2</v>
      </c>
      <c r="J15" s="22">
        <v>2</v>
      </c>
      <c r="K15" s="22">
        <v>4</v>
      </c>
      <c r="L15" s="22">
        <v>4</v>
      </c>
      <c r="M15" s="22">
        <v>4</v>
      </c>
      <c r="N15" s="22">
        <v>4</v>
      </c>
      <c r="O15" s="22">
        <v>3</v>
      </c>
      <c r="P15" s="22">
        <v>4</v>
      </c>
      <c r="Q15" s="22">
        <v>3</v>
      </c>
      <c r="R15" s="22">
        <v>3</v>
      </c>
      <c r="S15" s="22">
        <v>3</v>
      </c>
      <c r="T15" s="22">
        <v>4</v>
      </c>
      <c r="U15" s="55"/>
      <c r="V15" s="58">
        <f>SUM(D15:U15)</f>
        <v>68</v>
      </c>
      <c r="W15" s="22">
        <v>2</v>
      </c>
      <c r="X15" s="22">
        <v>2</v>
      </c>
      <c r="Y15" s="22">
        <v>2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2</v>
      </c>
      <c r="AI15" s="22">
        <v>1</v>
      </c>
      <c r="AJ15" s="22">
        <v>2</v>
      </c>
      <c r="AK15" s="22">
        <v>2</v>
      </c>
      <c r="AL15" s="22">
        <v>1</v>
      </c>
      <c r="AM15" s="22">
        <v>2</v>
      </c>
      <c r="AN15" s="22">
        <v>1</v>
      </c>
      <c r="AO15" s="22">
        <v>1</v>
      </c>
      <c r="AP15" s="22">
        <v>1</v>
      </c>
      <c r="AQ15" s="22">
        <v>1</v>
      </c>
      <c r="AR15" s="22">
        <v>2</v>
      </c>
      <c r="AS15" s="59"/>
      <c r="AT15" s="238" t="s">
        <v>96</v>
      </c>
      <c r="AU15" s="56"/>
      <c r="AV15" s="58"/>
      <c r="AW15" s="58">
        <f t="shared" si="0"/>
        <v>30</v>
      </c>
      <c r="AX15" s="58"/>
      <c r="AY15" s="64"/>
      <c r="AZ15" s="64"/>
      <c r="BA15" s="64"/>
      <c r="BB15" s="64"/>
      <c r="BC15" s="250"/>
      <c r="BD15" s="104">
        <f>SUM(V15,AW15)</f>
        <v>98</v>
      </c>
      <c r="BE15" s="3"/>
      <c r="BF15" s="109"/>
      <c r="BG15" s="3"/>
      <c r="BH15" s="3"/>
      <c r="BI15" s="3"/>
    </row>
    <row r="16" spans="2:61" s="206" customFormat="1" ht="33" customHeight="1">
      <c r="B16" s="217" t="s">
        <v>116</v>
      </c>
      <c r="C16" s="218" t="s">
        <v>117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2"/>
      <c r="U16" s="55"/>
      <c r="V16" s="58">
        <f>SUM(D16:T16)</f>
        <v>0</v>
      </c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59"/>
      <c r="AU16" s="56"/>
      <c r="AV16" s="58" t="s">
        <v>81</v>
      </c>
      <c r="AW16" s="64">
        <v>0</v>
      </c>
      <c r="AX16" s="58"/>
      <c r="AY16" s="64"/>
      <c r="AZ16" s="64"/>
      <c r="BA16" s="64"/>
      <c r="BB16" s="64"/>
      <c r="BC16" s="250"/>
      <c r="BD16" s="104">
        <f>SUM(V16,AW16)</f>
        <v>0</v>
      </c>
      <c r="BE16" s="3"/>
      <c r="BF16" s="109"/>
      <c r="BG16" s="3"/>
      <c r="BH16" s="3"/>
      <c r="BI16" s="3"/>
    </row>
    <row r="17" spans="2:61" s="206" customFormat="1" ht="33" customHeight="1">
      <c r="B17" s="219" t="s">
        <v>118</v>
      </c>
      <c r="C17" s="220" t="s">
        <v>119</v>
      </c>
      <c r="D17" s="22">
        <v>2</v>
      </c>
      <c r="E17" s="22">
        <v>2</v>
      </c>
      <c r="F17" s="22">
        <v>2</v>
      </c>
      <c r="G17" s="22">
        <v>2</v>
      </c>
      <c r="H17" s="22">
        <v>2</v>
      </c>
      <c r="I17" s="22">
        <v>2</v>
      </c>
      <c r="J17" s="22">
        <v>2</v>
      </c>
      <c r="K17" s="22">
        <v>2</v>
      </c>
      <c r="L17" s="22">
        <v>2</v>
      </c>
      <c r="M17" s="22">
        <v>2</v>
      </c>
      <c r="N17" s="22">
        <v>2</v>
      </c>
      <c r="O17" s="22">
        <v>2</v>
      </c>
      <c r="P17" s="22">
        <v>2</v>
      </c>
      <c r="Q17" s="22">
        <v>2</v>
      </c>
      <c r="R17" s="22">
        <v>2</v>
      </c>
      <c r="S17" s="22">
        <v>1</v>
      </c>
      <c r="T17" s="22">
        <v>1</v>
      </c>
      <c r="U17" s="91" t="s">
        <v>81</v>
      </c>
      <c r="V17" s="58">
        <f>SUM(D17:T17)</f>
        <v>32</v>
      </c>
      <c r="W17" s="22"/>
      <c r="X17" s="22"/>
      <c r="Y17" s="216"/>
      <c r="Z17" s="216"/>
      <c r="AA17" s="216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88"/>
      <c r="AT17" s="88"/>
      <c r="AU17" s="56"/>
      <c r="AV17" s="239"/>
      <c r="AW17" s="58">
        <f>SUM(W17:AV17)</f>
        <v>0</v>
      </c>
      <c r="AX17" s="58"/>
      <c r="AY17" s="58"/>
      <c r="AZ17" s="58"/>
      <c r="BA17" s="58"/>
      <c r="BB17" s="58"/>
      <c r="BC17" s="248"/>
      <c r="BD17" s="102">
        <f>SUM(V17,AW17)</f>
        <v>32</v>
      </c>
      <c r="BE17" s="3"/>
      <c r="BF17" s="109"/>
      <c r="BG17" s="3"/>
      <c r="BH17" s="3"/>
      <c r="BI17" s="3"/>
    </row>
    <row r="18" spans="2:61" s="206" customFormat="1" ht="33" customHeight="1">
      <c r="B18" s="219" t="s">
        <v>120</v>
      </c>
      <c r="C18" s="220" t="s">
        <v>121</v>
      </c>
      <c r="D18" s="22">
        <v>2</v>
      </c>
      <c r="E18" s="22">
        <v>2</v>
      </c>
      <c r="F18" s="22">
        <v>2</v>
      </c>
      <c r="G18" s="22">
        <v>2</v>
      </c>
      <c r="H18" s="22">
        <v>2</v>
      </c>
      <c r="I18" s="22">
        <v>2</v>
      </c>
      <c r="J18" s="22">
        <v>2</v>
      </c>
      <c r="K18" s="22">
        <v>2</v>
      </c>
      <c r="L18" s="22">
        <v>2</v>
      </c>
      <c r="M18" s="22">
        <v>2</v>
      </c>
      <c r="N18" s="22">
        <v>2</v>
      </c>
      <c r="O18" s="22">
        <v>2</v>
      </c>
      <c r="P18" s="22">
        <v>2</v>
      </c>
      <c r="Q18" s="22">
        <v>2</v>
      </c>
      <c r="R18" s="22">
        <v>2</v>
      </c>
      <c r="S18" s="22">
        <v>2</v>
      </c>
      <c r="T18" s="22">
        <v>2</v>
      </c>
      <c r="U18" s="55"/>
      <c r="V18" s="58">
        <f>SUM(D18:T18)</f>
        <v>34</v>
      </c>
      <c r="W18" s="21">
        <v>4</v>
      </c>
      <c r="X18" s="21">
        <v>3</v>
      </c>
      <c r="Y18" s="21">
        <v>2</v>
      </c>
      <c r="Z18" s="21">
        <v>2</v>
      </c>
      <c r="AA18" s="21">
        <v>2</v>
      </c>
      <c r="AB18" s="21">
        <v>3</v>
      </c>
      <c r="AC18" s="21">
        <v>2</v>
      </c>
      <c r="AD18" s="21">
        <v>2</v>
      </c>
      <c r="AE18" s="21">
        <v>1</v>
      </c>
      <c r="AF18" s="21">
        <v>3</v>
      </c>
      <c r="AG18" s="21">
        <v>3</v>
      </c>
      <c r="AH18" s="21">
        <v>3</v>
      </c>
      <c r="AI18" s="21">
        <v>3</v>
      </c>
      <c r="AJ18" s="21">
        <v>3</v>
      </c>
      <c r="AK18" s="21">
        <v>3</v>
      </c>
      <c r="AL18" s="21">
        <v>3</v>
      </c>
      <c r="AM18" s="21">
        <v>3</v>
      </c>
      <c r="AN18" s="21">
        <v>3</v>
      </c>
      <c r="AO18" s="21">
        <v>3</v>
      </c>
      <c r="AP18" s="21">
        <v>3</v>
      </c>
      <c r="AQ18" s="21">
        <v>3</v>
      </c>
      <c r="AR18" s="21">
        <v>5</v>
      </c>
      <c r="AS18" s="88"/>
      <c r="AT18" s="88"/>
      <c r="AU18" s="56"/>
      <c r="AV18" s="91"/>
      <c r="AW18" s="58">
        <f>SUM(W18:AV18)</f>
        <v>62</v>
      </c>
      <c r="AX18" s="249"/>
      <c r="AY18" s="91"/>
      <c r="AZ18" s="91"/>
      <c r="BA18" s="91"/>
      <c r="BB18" s="91"/>
      <c r="BC18" s="251"/>
      <c r="BD18" s="106">
        <f>SUM(V18,AW18)</f>
        <v>96</v>
      </c>
      <c r="BE18" s="3"/>
      <c r="BF18" s="109"/>
      <c r="BG18" s="3"/>
      <c r="BH18" s="3"/>
      <c r="BI18" s="3"/>
    </row>
    <row r="19" spans="2:61" s="206" customFormat="1" ht="66" customHeight="1">
      <c r="B19" s="219" t="s">
        <v>122</v>
      </c>
      <c r="C19" s="220" t="s">
        <v>106</v>
      </c>
      <c r="D19" s="22"/>
      <c r="E19" s="22"/>
      <c r="F19" s="22"/>
      <c r="G19" s="22"/>
      <c r="H19" s="22"/>
      <c r="I19" s="22">
        <v>7</v>
      </c>
      <c r="J19" s="22">
        <v>7</v>
      </c>
      <c r="K19" s="22">
        <v>7</v>
      </c>
      <c r="L19" s="22">
        <v>7</v>
      </c>
      <c r="M19" s="22">
        <v>7</v>
      </c>
      <c r="N19" s="22">
        <v>7</v>
      </c>
      <c r="O19" s="22">
        <v>7</v>
      </c>
      <c r="P19" s="22">
        <v>7</v>
      </c>
      <c r="Q19" s="22">
        <v>7</v>
      </c>
      <c r="R19" s="22">
        <v>7</v>
      </c>
      <c r="S19" s="22">
        <v>7</v>
      </c>
      <c r="T19" s="22">
        <v>3</v>
      </c>
      <c r="U19" s="55"/>
      <c r="V19" s="58">
        <f>SUM(D19:T19)</f>
        <v>80</v>
      </c>
      <c r="W19" s="216">
        <v>7</v>
      </c>
      <c r="X19" s="216">
        <v>7</v>
      </c>
      <c r="Y19" s="216">
        <v>14</v>
      </c>
      <c r="Z19" s="216">
        <v>14</v>
      </c>
      <c r="AA19" s="216">
        <v>14</v>
      </c>
      <c r="AB19" s="216">
        <v>14</v>
      </c>
      <c r="AC19" s="216">
        <v>14</v>
      </c>
      <c r="AD19" s="216">
        <v>14</v>
      </c>
      <c r="AE19" s="216">
        <v>14</v>
      </c>
      <c r="AF19" s="216">
        <v>14</v>
      </c>
      <c r="AG19" s="216">
        <v>14</v>
      </c>
      <c r="AH19" s="216">
        <v>14</v>
      </c>
      <c r="AI19" s="216">
        <v>14</v>
      </c>
      <c r="AJ19" s="216">
        <v>14</v>
      </c>
      <c r="AK19" s="216">
        <v>14</v>
      </c>
      <c r="AL19" s="216">
        <v>14</v>
      </c>
      <c r="AM19" s="216">
        <v>14</v>
      </c>
      <c r="AN19" s="216">
        <v>14</v>
      </c>
      <c r="AO19" s="216">
        <v>14</v>
      </c>
      <c r="AP19" s="216">
        <v>14</v>
      </c>
      <c r="AQ19" s="216">
        <v>14</v>
      </c>
      <c r="AR19" s="216">
        <v>6</v>
      </c>
      <c r="AS19" s="88"/>
      <c r="AT19" s="88"/>
      <c r="AU19" s="56"/>
      <c r="AV19" s="240"/>
      <c r="AW19" s="58">
        <f>SUM(W19:AV19)</f>
        <v>286</v>
      </c>
      <c r="AX19" s="58"/>
      <c r="AY19" s="91"/>
      <c r="AZ19" s="91"/>
      <c r="BA19" s="91"/>
      <c r="BB19" s="91"/>
      <c r="BC19" s="251"/>
      <c r="BD19" s="106">
        <f>SUM(V19,AW19,)</f>
        <v>366</v>
      </c>
      <c r="BE19" s="3"/>
      <c r="BF19" s="109"/>
      <c r="BG19" s="3"/>
      <c r="BH19" s="3"/>
      <c r="BI19" s="3"/>
    </row>
    <row r="20" spans="2:61" s="207" customFormat="1" ht="33" customHeight="1">
      <c r="B20" s="221" t="s">
        <v>111</v>
      </c>
      <c r="C20" s="221"/>
      <c r="D20" s="222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32"/>
      <c r="U20" s="233"/>
      <c r="V20" s="10">
        <f>SUM(D20:T20)</f>
        <v>0</v>
      </c>
      <c r="W20" s="234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37"/>
      <c r="AO20" s="223"/>
      <c r="AP20" s="237"/>
      <c r="AQ20" s="223"/>
      <c r="AR20" s="237"/>
      <c r="AS20" s="241">
        <v>36</v>
      </c>
      <c r="AT20" s="242">
        <v>36</v>
      </c>
      <c r="AU20" s="243"/>
      <c r="AV20" s="244"/>
      <c r="AW20" s="252">
        <f>SUM(W20:AV20)</f>
        <v>72</v>
      </c>
      <c r="AX20" s="67"/>
      <c r="AY20" s="67"/>
      <c r="AZ20" s="67"/>
      <c r="BA20" s="67"/>
      <c r="BB20" s="67"/>
      <c r="BC20" s="245"/>
      <c r="BD20" s="10"/>
      <c r="BE20" s="4"/>
      <c r="BF20" s="4"/>
      <c r="BG20" s="4"/>
      <c r="BH20" s="4"/>
      <c r="BI20" s="4"/>
    </row>
    <row r="21" spans="2:61" s="207" customFormat="1" ht="33" customHeight="1">
      <c r="B21" s="40" t="s">
        <v>112</v>
      </c>
      <c r="C21" s="40"/>
      <c r="D21" s="41">
        <f aca="true" t="shared" si="1" ref="D21:T21">SUM(D7:D20)</f>
        <v>36</v>
      </c>
      <c r="E21" s="42">
        <f t="shared" si="1"/>
        <v>36</v>
      </c>
      <c r="F21" s="42">
        <f t="shared" si="1"/>
        <v>36</v>
      </c>
      <c r="G21" s="42">
        <f t="shared" si="1"/>
        <v>36</v>
      </c>
      <c r="H21" s="42">
        <f t="shared" si="1"/>
        <v>36</v>
      </c>
      <c r="I21" s="42">
        <f t="shared" si="1"/>
        <v>36</v>
      </c>
      <c r="J21" s="42">
        <f t="shared" si="1"/>
        <v>36</v>
      </c>
      <c r="K21" s="42">
        <f t="shared" si="1"/>
        <v>36</v>
      </c>
      <c r="L21" s="42">
        <f t="shared" si="1"/>
        <v>36</v>
      </c>
      <c r="M21" s="42">
        <f t="shared" si="1"/>
        <v>36</v>
      </c>
      <c r="N21" s="42">
        <f t="shared" si="1"/>
        <v>36</v>
      </c>
      <c r="O21" s="42">
        <f t="shared" si="1"/>
        <v>36</v>
      </c>
      <c r="P21" s="42">
        <f t="shared" si="1"/>
        <v>36</v>
      </c>
      <c r="Q21" s="42">
        <f t="shared" si="1"/>
        <v>36</v>
      </c>
      <c r="R21" s="42">
        <f t="shared" si="1"/>
        <v>36</v>
      </c>
      <c r="S21" s="42">
        <f t="shared" si="1"/>
        <v>36</v>
      </c>
      <c r="T21" s="235">
        <f t="shared" si="1"/>
        <v>36</v>
      </c>
      <c r="U21" s="236"/>
      <c r="V21" s="10">
        <f aca="true" t="shared" si="2" ref="V21:AT21">SUM(V7:V20)</f>
        <v>612</v>
      </c>
      <c r="W21" s="77">
        <f t="shared" si="2"/>
        <v>36</v>
      </c>
      <c r="X21" s="67">
        <f t="shared" si="2"/>
        <v>36</v>
      </c>
      <c r="Y21" s="67">
        <f t="shared" si="2"/>
        <v>36</v>
      </c>
      <c r="Z21" s="67">
        <f t="shared" si="2"/>
        <v>36</v>
      </c>
      <c r="AA21" s="67">
        <f t="shared" si="2"/>
        <v>36</v>
      </c>
      <c r="AB21" s="67">
        <f t="shared" si="2"/>
        <v>36</v>
      </c>
      <c r="AC21" s="67">
        <f t="shared" si="2"/>
        <v>36</v>
      </c>
      <c r="AD21" s="67">
        <f t="shared" si="2"/>
        <v>36</v>
      </c>
      <c r="AE21" s="67">
        <f t="shared" si="2"/>
        <v>36</v>
      </c>
      <c r="AF21" s="67">
        <f t="shared" si="2"/>
        <v>36</v>
      </c>
      <c r="AG21" s="67">
        <f t="shared" si="2"/>
        <v>36</v>
      </c>
      <c r="AH21" s="67">
        <f t="shared" si="2"/>
        <v>36</v>
      </c>
      <c r="AI21" s="67">
        <f t="shared" si="2"/>
        <v>36</v>
      </c>
      <c r="AJ21" s="67">
        <f t="shared" si="2"/>
        <v>36</v>
      </c>
      <c r="AK21" s="67">
        <f t="shared" si="2"/>
        <v>37</v>
      </c>
      <c r="AL21" s="67">
        <f t="shared" si="2"/>
        <v>36</v>
      </c>
      <c r="AM21" s="67">
        <f t="shared" si="2"/>
        <v>36</v>
      </c>
      <c r="AN21" s="67">
        <f t="shared" si="2"/>
        <v>36</v>
      </c>
      <c r="AO21" s="67">
        <f t="shared" si="2"/>
        <v>36</v>
      </c>
      <c r="AP21" s="67">
        <f t="shared" si="2"/>
        <v>36</v>
      </c>
      <c r="AQ21" s="67">
        <f t="shared" si="2"/>
        <v>36</v>
      </c>
      <c r="AR21" s="67">
        <f t="shared" si="2"/>
        <v>36</v>
      </c>
      <c r="AS21" s="245">
        <f t="shared" si="2"/>
        <v>36</v>
      </c>
      <c r="AT21" s="246">
        <f t="shared" si="2"/>
        <v>36</v>
      </c>
      <c r="AU21" s="243">
        <f>SUM(AU20)</f>
        <v>0</v>
      </c>
      <c r="AV21" s="77"/>
      <c r="AW21" s="42">
        <f>SUM(AW7:AW20)</f>
        <v>865</v>
      </c>
      <c r="AX21" s="42"/>
      <c r="AY21" s="42"/>
      <c r="AZ21" s="42"/>
      <c r="BA21" s="42"/>
      <c r="BB21" s="42"/>
      <c r="BC21" s="235"/>
      <c r="BD21" s="108">
        <f>SUM(BD7:BD20)</f>
        <v>1405</v>
      </c>
      <c r="BE21" s="4"/>
      <c r="BF21" s="4"/>
      <c r="BG21" s="4"/>
      <c r="BH21" s="4"/>
      <c r="BI21" s="4"/>
    </row>
    <row r="22" spans="2:61" s="204" customFormat="1" ht="16.5" customHeight="1">
      <c r="B22" s="224"/>
      <c r="C22" s="1"/>
      <c r="D22" s="1"/>
      <c r="E22" s="1"/>
      <c r="F22" s="1"/>
      <c r="G22" s="1"/>
      <c r="H22" s="1"/>
      <c r="I22" s="1"/>
      <c r="J22" s="1"/>
      <c r="K22" s="1"/>
      <c r="L22" s="1"/>
      <c r="M22" s="7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70"/>
      <c r="AN22" s="1"/>
      <c r="AO22" s="1"/>
      <c r="AP22" s="70"/>
      <c r="AQ22" s="70"/>
      <c r="AR22" s="70"/>
      <c r="AS22" s="70"/>
      <c r="AT22" s="70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3:55" ht="16.5" customHeight="1"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R23" s="47"/>
      <c r="AS23" s="47"/>
      <c r="AT23" s="47"/>
      <c r="AV23" s="47"/>
      <c r="AW23" s="47"/>
      <c r="AX23" s="47"/>
      <c r="AY23" s="47"/>
      <c r="AZ23" s="47"/>
      <c r="BA23" s="47"/>
      <c r="BB23" s="47"/>
      <c r="BC23" s="47"/>
    </row>
    <row r="24" spans="2:61" ht="16.5" customHeight="1">
      <c r="B24" s="225"/>
      <c r="C24" s="226"/>
      <c r="D24" s="227"/>
      <c r="E24" s="228"/>
      <c r="F24" s="229"/>
      <c r="G24" s="229"/>
      <c r="H24" s="229"/>
      <c r="I24" s="229"/>
      <c r="J24" s="229"/>
      <c r="K24" s="229"/>
      <c r="L24" s="231"/>
      <c r="M24" s="52"/>
      <c r="N24" s="44"/>
      <c r="O24" s="53" t="s">
        <v>113</v>
      </c>
      <c r="P24" s="53"/>
      <c r="Q24" s="53"/>
      <c r="R24" s="53"/>
      <c r="U24" s="1"/>
      <c r="V24" s="1"/>
      <c r="W24" s="47"/>
      <c r="X24" s="44"/>
      <c r="Y24" s="68"/>
      <c r="Z24" s="44"/>
      <c r="AA24" s="69" t="s">
        <v>114</v>
      </c>
      <c r="AB24" s="69"/>
      <c r="AC24" s="69"/>
      <c r="AD24" s="69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04"/>
      <c r="AP24" s="204"/>
      <c r="AQ24" s="204"/>
      <c r="AR24" s="231"/>
      <c r="AS24" s="231"/>
      <c r="AT24" s="231"/>
      <c r="AU24" s="204"/>
      <c r="AV24" s="231"/>
      <c r="AW24" s="231"/>
      <c r="AX24" s="231"/>
      <c r="AY24" s="231"/>
      <c r="AZ24" s="231"/>
      <c r="BA24" s="231"/>
      <c r="BB24" s="231"/>
      <c r="BC24" s="231"/>
      <c r="BD24" s="204"/>
      <c r="BE24" s="208"/>
      <c r="BF24" s="208"/>
      <c r="BG24" s="208"/>
      <c r="BH24" s="208"/>
      <c r="BI24" s="208"/>
    </row>
    <row r="25" spans="2:56" ht="15">
      <c r="B25" s="225"/>
      <c r="C25" s="226"/>
      <c r="D25" s="227"/>
      <c r="E25" s="228"/>
      <c r="F25" s="229"/>
      <c r="G25" s="229"/>
      <c r="H25" s="229"/>
      <c r="I25" s="229"/>
      <c r="J25" s="229"/>
      <c r="K25" s="229"/>
      <c r="L25" s="231"/>
      <c r="M25" s="44"/>
      <c r="N25" s="44"/>
      <c r="O25" s="53"/>
      <c r="P25" s="53"/>
      <c r="Q25" s="53"/>
      <c r="R25" s="53"/>
      <c r="U25" s="1"/>
      <c r="V25" s="1"/>
      <c r="W25" s="47"/>
      <c r="X25" s="44"/>
      <c r="Y25" s="44"/>
      <c r="Z25" s="44"/>
      <c r="AA25" s="69"/>
      <c r="AB25" s="69"/>
      <c r="AC25" s="69"/>
      <c r="AD25" s="69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04"/>
      <c r="AP25" s="204"/>
      <c r="AQ25" s="204"/>
      <c r="AR25" s="231"/>
      <c r="AS25" s="231"/>
      <c r="AT25" s="231"/>
      <c r="AU25" s="204"/>
      <c r="AV25" s="231"/>
      <c r="AW25" s="231"/>
      <c r="AX25" s="231"/>
      <c r="AY25" s="231"/>
      <c r="AZ25" s="231"/>
      <c r="BA25" s="231"/>
      <c r="BB25" s="231"/>
      <c r="BC25" s="231"/>
      <c r="BD25" s="204"/>
    </row>
    <row r="41" ht="15.75" customHeight="1"/>
    <row r="45" ht="17.25" customHeight="1"/>
  </sheetData>
  <sheetProtection selectLockedCells="1" selectUnlockedCells="1"/>
  <mergeCells count="75">
    <mergeCell ref="B1:BD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Q2:AT2"/>
    <mergeCell ref="AV2:AX2"/>
    <mergeCell ref="AZ2:BC2"/>
    <mergeCell ref="D5:BC5"/>
    <mergeCell ref="B20:C20"/>
    <mergeCell ref="B21:C21"/>
    <mergeCell ref="F24:K24"/>
    <mergeCell ref="AA24:AD24"/>
    <mergeCell ref="F25:K25"/>
    <mergeCell ref="AA25:AD25"/>
    <mergeCell ref="B2:B6"/>
    <mergeCell ref="C2:C6"/>
    <mergeCell ref="D3:D4"/>
    <mergeCell ref="E3:E4"/>
    <mergeCell ref="F3:F4"/>
    <mergeCell ref="G3:G4"/>
    <mergeCell ref="H2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U2:U4"/>
    <mergeCell ref="V3:V4"/>
    <mergeCell ref="W3:W4"/>
    <mergeCell ref="X3:X4"/>
    <mergeCell ref="Y2:Y4"/>
    <mergeCell ref="Z3:Z4"/>
    <mergeCell ref="AA3:AA4"/>
    <mergeCell ref="AB3:AB4"/>
    <mergeCell ref="AC2:AC4"/>
    <mergeCell ref="AD3:AD4"/>
    <mergeCell ref="AE3:AE4"/>
    <mergeCell ref="AF3:AF4"/>
    <mergeCell ref="AG3:AG4"/>
    <mergeCell ref="AH2:AH4"/>
    <mergeCell ref="AI3:AI4"/>
    <mergeCell ref="AJ3:AJ4"/>
    <mergeCell ref="AK3:AK4"/>
    <mergeCell ref="AL2:AL4"/>
    <mergeCell ref="AM3:AM4"/>
    <mergeCell ref="AN3:AN4"/>
    <mergeCell ref="AO3:AO4"/>
    <mergeCell ref="AP3:AP4"/>
    <mergeCell ref="AQ3:AQ4"/>
    <mergeCell ref="AR3:AR4"/>
    <mergeCell ref="AS3:AS4"/>
    <mergeCell ref="AT3:AT4"/>
    <mergeCell ref="AU2:AU4"/>
    <mergeCell ref="AV3:AV4"/>
    <mergeCell ref="AW3:AW4"/>
    <mergeCell ref="AX3:AX4"/>
    <mergeCell ref="AY2:AY4"/>
    <mergeCell ref="AZ3:AZ4"/>
    <mergeCell ref="BA3:BA4"/>
    <mergeCell ref="BB3:BB4"/>
    <mergeCell ref="BC3:BC4"/>
    <mergeCell ref="BD2:BD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0"/>
</worksheet>
</file>

<file path=xl/worksheets/sheet4.xml><?xml version="1.0" encoding="utf-8"?>
<worksheet xmlns="http://schemas.openxmlformats.org/spreadsheetml/2006/main" xmlns:r="http://schemas.openxmlformats.org/officeDocument/2006/relationships">
  <dimension ref="B1:BF38"/>
  <sheetViews>
    <sheetView zoomScale="41" zoomScaleNormal="41" workbookViewId="0" topLeftCell="K4">
      <selection activeCell="AK23" sqref="AK23"/>
    </sheetView>
  </sheetViews>
  <sheetFormatPr defaultColWidth="8.8515625" defaultRowHeight="15"/>
  <cols>
    <col min="1" max="1" width="3.00390625" style="5" customWidth="1"/>
    <col min="2" max="2" width="17.28125" style="6" customWidth="1"/>
    <col min="3" max="3" width="97.00390625" style="7" customWidth="1"/>
    <col min="4" max="19" width="6.7109375" style="5" customWidth="1"/>
    <col min="20" max="20" width="8.8515625" style="5" customWidth="1"/>
    <col min="21" max="42" width="6.7109375" style="5" customWidth="1"/>
    <col min="43" max="43" width="7.140625" style="5" customWidth="1"/>
    <col min="44" max="47" width="6.7109375" style="5" customWidth="1"/>
    <col min="48" max="48" width="7.421875" style="5" customWidth="1"/>
    <col min="49" max="55" width="5.8515625" style="5" customWidth="1"/>
    <col min="56" max="56" width="7.421875" style="1" customWidth="1"/>
    <col min="57" max="58" width="6.7109375" style="5" customWidth="1"/>
    <col min="59" max="254" width="9.140625" style="5" bestFit="1" customWidth="1"/>
    <col min="255" max="255" width="5.8515625" style="5" customWidth="1"/>
    <col min="256" max="256" width="9.140625" style="5" bestFit="1" customWidth="1"/>
  </cols>
  <sheetData>
    <row r="1" spans="2:56" ht="31.5" customHeight="1">
      <c r="B1" s="8" t="s">
        <v>123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2:56" ht="38.25" customHeight="1">
      <c r="B2" s="9" t="s">
        <v>16</v>
      </c>
      <c r="C2" s="10" t="s">
        <v>17</v>
      </c>
      <c r="D2" s="11" t="s">
        <v>18</v>
      </c>
      <c r="E2" s="11"/>
      <c r="F2" s="11"/>
      <c r="G2" s="11"/>
      <c r="H2" s="12" t="s">
        <v>19</v>
      </c>
      <c r="I2" s="11" t="s">
        <v>20</v>
      </c>
      <c r="J2" s="11"/>
      <c r="K2" s="11"/>
      <c r="L2" s="12" t="s">
        <v>21</v>
      </c>
      <c r="M2" s="11" t="s">
        <v>22</v>
      </c>
      <c r="N2" s="11"/>
      <c r="O2" s="11"/>
      <c r="P2" s="11"/>
      <c r="Q2" s="11" t="s">
        <v>23</v>
      </c>
      <c r="R2" s="11"/>
      <c r="S2" s="11"/>
      <c r="T2" s="11"/>
      <c r="U2" s="12" t="s">
        <v>24</v>
      </c>
      <c r="V2" s="11" t="s">
        <v>25</v>
      </c>
      <c r="W2" s="11"/>
      <c r="X2" s="11"/>
      <c r="Y2" s="12" t="s">
        <v>26</v>
      </c>
      <c r="Z2" s="11" t="s">
        <v>27</v>
      </c>
      <c r="AA2" s="11"/>
      <c r="AB2" s="11"/>
      <c r="AC2" s="12" t="s">
        <v>28</v>
      </c>
      <c r="AD2" s="11" t="s">
        <v>29</v>
      </c>
      <c r="AE2" s="11"/>
      <c r="AF2" s="11"/>
      <c r="AG2" s="11"/>
      <c r="AH2" s="12" t="s">
        <v>30</v>
      </c>
      <c r="AI2" s="11" t="s">
        <v>31</v>
      </c>
      <c r="AJ2" s="11"/>
      <c r="AK2" s="11"/>
      <c r="AL2" s="12" t="s">
        <v>32</v>
      </c>
      <c r="AM2" s="11" t="s">
        <v>33</v>
      </c>
      <c r="AN2" s="11"/>
      <c r="AO2" s="11"/>
      <c r="AP2" s="11"/>
      <c r="AQ2" s="11" t="s">
        <v>34</v>
      </c>
      <c r="AR2" s="11"/>
      <c r="AS2" s="11"/>
      <c r="AT2" s="11"/>
      <c r="AU2" s="12" t="s">
        <v>35</v>
      </c>
      <c r="AV2" s="76" t="s">
        <v>36</v>
      </c>
      <c r="AW2" s="76"/>
      <c r="AX2" s="76"/>
      <c r="AY2" s="12" t="s">
        <v>37</v>
      </c>
      <c r="AZ2" s="96" t="s">
        <v>38</v>
      </c>
      <c r="BA2" s="96"/>
      <c r="BB2" s="96"/>
      <c r="BC2" s="96"/>
      <c r="BD2" s="9" t="s">
        <v>39</v>
      </c>
    </row>
    <row r="3" spans="2:56" ht="48.75" customHeight="1">
      <c r="B3" s="9"/>
      <c r="C3" s="10"/>
      <c r="D3" s="13" t="s">
        <v>40</v>
      </c>
      <c r="E3" s="13" t="s">
        <v>41</v>
      </c>
      <c r="F3" s="13" t="s">
        <v>42</v>
      </c>
      <c r="G3" s="13" t="s">
        <v>43</v>
      </c>
      <c r="H3" s="12"/>
      <c r="I3" s="13" t="s">
        <v>44</v>
      </c>
      <c r="J3" s="13" t="s">
        <v>45</v>
      </c>
      <c r="K3" s="13" t="s">
        <v>46</v>
      </c>
      <c r="L3" s="12"/>
      <c r="M3" s="13" t="s">
        <v>47</v>
      </c>
      <c r="N3" s="13" t="s">
        <v>48</v>
      </c>
      <c r="O3" s="13" t="s">
        <v>49</v>
      </c>
      <c r="P3" s="13" t="s">
        <v>50</v>
      </c>
      <c r="Q3" s="13" t="s">
        <v>40</v>
      </c>
      <c r="R3" s="13" t="s">
        <v>41</v>
      </c>
      <c r="S3" s="13" t="s">
        <v>42</v>
      </c>
      <c r="T3" s="13" t="s">
        <v>43</v>
      </c>
      <c r="U3" s="12"/>
      <c r="V3" s="13" t="s">
        <v>51</v>
      </c>
      <c r="W3" s="13" t="s">
        <v>52</v>
      </c>
      <c r="X3" s="13" t="s">
        <v>53</v>
      </c>
      <c r="Y3" s="12"/>
      <c r="Z3" s="13" t="s">
        <v>54</v>
      </c>
      <c r="AA3" s="13" t="s">
        <v>55</v>
      </c>
      <c r="AB3" s="13" t="s">
        <v>56</v>
      </c>
      <c r="AC3" s="12"/>
      <c r="AD3" s="13" t="s">
        <v>54</v>
      </c>
      <c r="AE3" s="13" t="s">
        <v>55</v>
      </c>
      <c r="AF3" s="13" t="s">
        <v>56</v>
      </c>
      <c r="AG3" s="13" t="s">
        <v>57</v>
      </c>
      <c r="AH3" s="12"/>
      <c r="AI3" s="13" t="s">
        <v>44</v>
      </c>
      <c r="AJ3" s="13" t="s">
        <v>45</v>
      </c>
      <c r="AK3" s="13" t="s">
        <v>46</v>
      </c>
      <c r="AL3" s="12"/>
      <c r="AM3" s="13" t="s">
        <v>58</v>
      </c>
      <c r="AN3" s="13" t="s">
        <v>59</v>
      </c>
      <c r="AO3" s="13" t="s">
        <v>60</v>
      </c>
      <c r="AP3" s="13" t="s">
        <v>61</v>
      </c>
      <c r="AQ3" s="13" t="s">
        <v>40</v>
      </c>
      <c r="AR3" s="13" t="s">
        <v>41</v>
      </c>
      <c r="AS3" s="13" t="s">
        <v>42</v>
      </c>
      <c r="AT3" s="13" t="s">
        <v>43</v>
      </c>
      <c r="AU3" s="12"/>
      <c r="AV3" s="13" t="s">
        <v>44</v>
      </c>
      <c r="AW3" s="13" t="s">
        <v>45</v>
      </c>
      <c r="AX3" s="13" t="s">
        <v>46</v>
      </c>
      <c r="AY3" s="12"/>
      <c r="AZ3" s="13" t="s">
        <v>62</v>
      </c>
      <c r="BA3" s="13" t="s">
        <v>63</v>
      </c>
      <c r="BB3" s="13" t="s">
        <v>64</v>
      </c>
      <c r="BC3" s="97" t="s">
        <v>65</v>
      </c>
      <c r="BD3" s="9"/>
    </row>
    <row r="4" spans="2:56" ht="48.75" customHeight="1">
      <c r="B4" s="9"/>
      <c r="C4" s="1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97"/>
      <c r="BD4" s="9"/>
    </row>
    <row r="5" spans="2:56" ht="15.75">
      <c r="B5" s="9"/>
      <c r="C5" s="10"/>
      <c r="D5" s="14" t="s">
        <v>66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9"/>
    </row>
    <row r="6" spans="2:56" s="1" customFormat="1" ht="15.75">
      <c r="B6" s="9"/>
      <c r="C6" s="10"/>
      <c r="D6" s="111">
        <v>1</v>
      </c>
      <c r="E6" s="112">
        <v>2</v>
      </c>
      <c r="F6" s="112">
        <v>3</v>
      </c>
      <c r="G6" s="112">
        <v>4</v>
      </c>
      <c r="H6" s="112">
        <v>5</v>
      </c>
      <c r="I6" s="112">
        <v>6</v>
      </c>
      <c r="J6" s="112">
        <v>7</v>
      </c>
      <c r="K6" s="54">
        <v>8</v>
      </c>
      <c r="L6" s="54">
        <v>9</v>
      </c>
      <c r="M6" s="54">
        <v>10</v>
      </c>
      <c r="N6" s="54">
        <v>11</v>
      </c>
      <c r="O6" s="54">
        <v>12</v>
      </c>
      <c r="P6" s="54">
        <v>13</v>
      </c>
      <c r="Q6" s="54">
        <v>14</v>
      </c>
      <c r="R6" s="54">
        <v>15</v>
      </c>
      <c r="S6" s="54">
        <v>16</v>
      </c>
      <c r="T6" s="54">
        <v>17</v>
      </c>
      <c r="U6" s="54">
        <v>18</v>
      </c>
      <c r="V6" s="54">
        <v>19</v>
      </c>
      <c r="W6" s="54">
        <v>20</v>
      </c>
      <c r="X6" s="54">
        <v>21</v>
      </c>
      <c r="Y6" s="54">
        <v>22</v>
      </c>
      <c r="Z6" s="54">
        <v>23</v>
      </c>
      <c r="AA6" s="54">
        <v>24</v>
      </c>
      <c r="AB6" s="54">
        <v>25</v>
      </c>
      <c r="AC6" s="54">
        <v>26</v>
      </c>
      <c r="AD6" s="54">
        <v>27</v>
      </c>
      <c r="AE6" s="54">
        <v>28</v>
      </c>
      <c r="AF6" s="54">
        <v>29</v>
      </c>
      <c r="AG6" s="54">
        <v>30</v>
      </c>
      <c r="AH6" s="54">
        <v>31</v>
      </c>
      <c r="AI6" s="54">
        <v>32</v>
      </c>
      <c r="AJ6" s="54">
        <v>33</v>
      </c>
      <c r="AK6" s="54">
        <v>34</v>
      </c>
      <c r="AL6" s="54">
        <v>35</v>
      </c>
      <c r="AM6" s="54">
        <v>36</v>
      </c>
      <c r="AN6" s="54">
        <v>37</v>
      </c>
      <c r="AO6" s="54">
        <v>38</v>
      </c>
      <c r="AP6" s="54">
        <v>39</v>
      </c>
      <c r="AQ6" s="54">
        <v>40</v>
      </c>
      <c r="AR6" s="54">
        <v>41</v>
      </c>
      <c r="AS6" s="54">
        <v>42</v>
      </c>
      <c r="AT6" s="67">
        <v>43</v>
      </c>
      <c r="AU6" s="77">
        <v>44</v>
      </c>
      <c r="AV6" s="67">
        <v>45</v>
      </c>
      <c r="AW6" s="67">
        <v>46</v>
      </c>
      <c r="AX6" s="67">
        <v>47</v>
      </c>
      <c r="AY6" s="67">
        <v>48</v>
      </c>
      <c r="AZ6" s="67">
        <v>49</v>
      </c>
      <c r="BA6" s="67">
        <v>50</v>
      </c>
      <c r="BB6" s="67">
        <v>51</v>
      </c>
      <c r="BC6" s="98">
        <v>52</v>
      </c>
      <c r="BD6" s="9"/>
    </row>
    <row r="7" spans="2:56" s="2" customFormat="1" ht="32.25" customHeight="1">
      <c r="B7" s="113" t="s">
        <v>77</v>
      </c>
      <c r="C7" s="114" t="s">
        <v>78</v>
      </c>
      <c r="D7" s="21">
        <v>3</v>
      </c>
      <c r="E7" s="21">
        <v>3</v>
      </c>
      <c r="F7" s="21">
        <v>2</v>
      </c>
      <c r="G7" s="21">
        <v>2</v>
      </c>
      <c r="H7" s="21">
        <v>2</v>
      </c>
      <c r="I7" s="21">
        <v>2</v>
      </c>
      <c r="J7" s="21">
        <v>2</v>
      </c>
      <c r="K7" s="21">
        <v>2</v>
      </c>
      <c r="L7" s="21">
        <v>2</v>
      </c>
      <c r="M7" s="21">
        <v>2</v>
      </c>
      <c r="N7" s="21">
        <v>2</v>
      </c>
      <c r="O7" s="21"/>
      <c r="P7" s="21"/>
      <c r="Q7" s="21"/>
      <c r="R7" s="21"/>
      <c r="S7" s="21"/>
      <c r="T7" s="21"/>
      <c r="U7" s="134" t="s">
        <v>81</v>
      </c>
      <c r="V7" s="56">
        <f aca="true" t="shared" si="0" ref="V7:V13">SUM(D7:U7)</f>
        <v>24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160"/>
      <c r="AT7" s="131"/>
      <c r="AU7" s="161"/>
      <c r="AV7" s="56"/>
      <c r="AW7" s="56">
        <f>SUM(W7:AV7)</f>
        <v>0</v>
      </c>
      <c r="AX7" s="56"/>
      <c r="AY7" s="56"/>
      <c r="AZ7" s="56"/>
      <c r="BA7" s="56"/>
      <c r="BB7" s="56"/>
      <c r="BC7" s="99"/>
      <c r="BD7" s="100">
        <f aca="true" t="shared" si="1" ref="BD7:BD19">V7+AW7</f>
        <v>24</v>
      </c>
    </row>
    <row r="8" spans="2:56" s="3" customFormat="1" ht="32.25" customHeight="1">
      <c r="B8" s="115" t="s">
        <v>124</v>
      </c>
      <c r="C8" s="116" t="s">
        <v>125</v>
      </c>
      <c r="D8" s="21">
        <v>5</v>
      </c>
      <c r="E8" s="21">
        <v>5</v>
      </c>
      <c r="F8" s="21">
        <v>5</v>
      </c>
      <c r="G8" s="21">
        <v>5</v>
      </c>
      <c r="H8" s="21">
        <v>5</v>
      </c>
      <c r="I8" s="21">
        <v>5</v>
      </c>
      <c r="J8" s="21">
        <v>4</v>
      </c>
      <c r="K8" s="21">
        <v>4</v>
      </c>
      <c r="L8" s="21">
        <v>4</v>
      </c>
      <c r="M8" s="21">
        <v>4</v>
      </c>
      <c r="N8" s="21">
        <v>4</v>
      </c>
      <c r="O8" s="21"/>
      <c r="P8" s="21"/>
      <c r="Q8" s="21"/>
      <c r="R8" s="21"/>
      <c r="S8" s="21"/>
      <c r="T8" s="21"/>
      <c r="U8" s="134"/>
      <c r="V8" s="56">
        <f t="shared" si="0"/>
        <v>50</v>
      </c>
      <c r="W8" s="60">
        <v>3</v>
      </c>
      <c r="X8" s="60">
        <v>3</v>
      </c>
      <c r="Y8" s="60">
        <v>3</v>
      </c>
      <c r="Z8" s="60">
        <v>3</v>
      </c>
      <c r="AA8" s="60">
        <v>3</v>
      </c>
      <c r="AB8" s="60">
        <v>3</v>
      </c>
      <c r="AC8" s="60">
        <v>3</v>
      </c>
      <c r="AD8" s="60">
        <v>3</v>
      </c>
      <c r="AE8" s="60">
        <v>3</v>
      </c>
      <c r="AF8" s="60">
        <v>3</v>
      </c>
      <c r="AG8" s="60">
        <v>3</v>
      </c>
      <c r="AH8" s="60">
        <v>3</v>
      </c>
      <c r="AI8" s="60">
        <v>4</v>
      </c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134" t="s">
        <v>81</v>
      </c>
      <c r="AV8" s="162"/>
      <c r="AW8" s="56">
        <f>SUM(W8:AU8)</f>
        <v>40</v>
      </c>
      <c r="AX8" s="197"/>
      <c r="AY8" s="56"/>
      <c r="AZ8" s="56"/>
      <c r="BA8" s="56"/>
      <c r="BB8" s="56"/>
      <c r="BC8" s="99"/>
      <c r="BD8" s="100">
        <f t="shared" si="1"/>
        <v>90</v>
      </c>
    </row>
    <row r="9" spans="2:58" s="3" customFormat="1" ht="32.25" customHeight="1">
      <c r="B9" s="115" t="s">
        <v>126</v>
      </c>
      <c r="C9" s="116" t="s">
        <v>127</v>
      </c>
      <c r="D9" s="21">
        <v>4</v>
      </c>
      <c r="E9" s="21">
        <v>4</v>
      </c>
      <c r="F9" s="21">
        <v>4</v>
      </c>
      <c r="G9" s="21">
        <v>4</v>
      </c>
      <c r="H9" s="21">
        <v>4</v>
      </c>
      <c r="I9" s="21">
        <v>5</v>
      </c>
      <c r="J9" s="21">
        <v>5</v>
      </c>
      <c r="K9" s="21">
        <v>5</v>
      </c>
      <c r="L9" s="21">
        <v>5</v>
      </c>
      <c r="M9" s="21">
        <v>4</v>
      </c>
      <c r="N9" s="21">
        <v>4</v>
      </c>
      <c r="O9" s="21"/>
      <c r="P9" s="21"/>
      <c r="Q9" s="21"/>
      <c r="R9" s="21"/>
      <c r="S9" s="21"/>
      <c r="T9" s="21"/>
      <c r="U9" s="134"/>
      <c r="V9" s="58">
        <f t="shared" si="0"/>
        <v>48</v>
      </c>
      <c r="W9" s="60">
        <v>3</v>
      </c>
      <c r="X9" s="60">
        <v>3</v>
      </c>
      <c r="Y9" s="60">
        <v>3</v>
      </c>
      <c r="Z9" s="60">
        <v>3</v>
      </c>
      <c r="AA9" s="60">
        <v>3</v>
      </c>
      <c r="AB9" s="60">
        <v>3</v>
      </c>
      <c r="AC9" s="60">
        <v>3</v>
      </c>
      <c r="AD9" s="60">
        <v>3</v>
      </c>
      <c r="AE9" s="60">
        <v>3</v>
      </c>
      <c r="AF9" s="60">
        <v>3</v>
      </c>
      <c r="AG9" s="60">
        <v>3</v>
      </c>
      <c r="AH9" s="60">
        <v>3</v>
      </c>
      <c r="AI9" s="60">
        <v>3</v>
      </c>
      <c r="AJ9" s="60">
        <v>3</v>
      </c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134" t="s">
        <v>81</v>
      </c>
      <c r="AV9" s="162"/>
      <c r="AW9" s="56">
        <f>SUM(W9:AU9)</f>
        <v>42</v>
      </c>
      <c r="AX9" s="58"/>
      <c r="AY9" s="58"/>
      <c r="AZ9" s="58"/>
      <c r="BA9" s="58"/>
      <c r="BB9" s="58"/>
      <c r="BC9" s="101"/>
      <c r="BD9" s="100">
        <f t="shared" si="1"/>
        <v>90</v>
      </c>
      <c r="BF9" s="109"/>
    </row>
    <row r="10" spans="2:58" s="3" customFormat="1" ht="32.25" customHeight="1">
      <c r="B10" s="115" t="s">
        <v>128</v>
      </c>
      <c r="C10" s="116" t="s">
        <v>129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1</v>
      </c>
      <c r="M10" s="22">
        <v>1</v>
      </c>
      <c r="N10" s="22">
        <v>1</v>
      </c>
      <c r="O10" s="61"/>
      <c r="P10" s="61"/>
      <c r="Q10" s="22"/>
      <c r="R10" s="22"/>
      <c r="S10" s="22"/>
      <c r="T10" s="22"/>
      <c r="U10" s="55"/>
      <c r="V10" s="58">
        <f t="shared" si="0"/>
        <v>19</v>
      </c>
      <c r="W10" s="57">
        <v>2</v>
      </c>
      <c r="X10" s="57">
        <v>2</v>
      </c>
      <c r="Y10" s="57">
        <v>2</v>
      </c>
      <c r="Z10" s="57">
        <v>2</v>
      </c>
      <c r="AA10" s="57">
        <v>2</v>
      </c>
      <c r="AB10" s="57">
        <v>2</v>
      </c>
      <c r="AC10" s="57">
        <v>2</v>
      </c>
      <c r="AD10" s="57">
        <v>2</v>
      </c>
      <c r="AE10" s="57">
        <v>2</v>
      </c>
      <c r="AF10" s="57">
        <v>2</v>
      </c>
      <c r="AG10" s="57">
        <v>2</v>
      </c>
      <c r="AH10" s="57">
        <v>2</v>
      </c>
      <c r="AI10" s="57">
        <v>3</v>
      </c>
      <c r="AJ10" s="57">
        <v>2</v>
      </c>
      <c r="AK10" s="57">
        <v>2</v>
      </c>
      <c r="AL10" s="57"/>
      <c r="AM10" s="57"/>
      <c r="AN10" s="57"/>
      <c r="AO10" s="57"/>
      <c r="AP10" s="57"/>
      <c r="AQ10" s="57"/>
      <c r="AR10" s="57"/>
      <c r="AS10" s="24"/>
      <c r="AT10" s="163"/>
      <c r="AU10" s="134" t="s">
        <v>81</v>
      </c>
      <c r="AV10" s="162"/>
      <c r="AW10" s="56">
        <f aca="true" t="shared" si="2" ref="AW10:AW18">SUM(W10:AU10)</f>
        <v>31</v>
      </c>
      <c r="AX10" s="58"/>
      <c r="AY10" s="58"/>
      <c r="AZ10" s="58"/>
      <c r="BA10" s="58"/>
      <c r="BB10" s="58"/>
      <c r="BC10" s="101"/>
      <c r="BD10" s="100">
        <f t="shared" si="1"/>
        <v>50</v>
      </c>
      <c r="BF10" s="109"/>
    </row>
    <row r="11" spans="2:58" s="3" customFormat="1" ht="42" customHeight="1">
      <c r="B11" s="117" t="s">
        <v>120</v>
      </c>
      <c r="C11" s="118" t="s">
        <v>121</v>
      </c>
      <c r="D11" s="21">
        <v>8</v>
      </c>
      <c r="E11" s="21">
        <v>8</v>
      </c>
      <c r="F11" s="21">
        <v>9</v>
      </c>
      <c r="G11" s="21">
        <v>9</v>
      </c>
      <c r="H11" s="21">
        <v>10</v>
      </c>
      <c r="I11" s="21">
        <v>8</v>
      </c>
      <c r="J11" s="21">
        <v>8</v>
      </c>
      <c r="K11" s="130" t="s">
        <v>96</v>
      </c>
      <c r="L11" s="21"/>
      <c r="M11" s="21"/>
      <c r="N11" s="131"/>
      <c r="O11" s="132"/>
      <c r="P11" s="133"/>
      <c r="Q11" s="21"/>
      <c r="R11" s="21"/>
      <c r="S11" s="21"/>
      <c r="T11" s="21"/>
      <c r="U11" s="55"/>
      <c r="V11" s="58">
        <f t="shared" si="0"/>
        <v>60</v>
      </c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82"/>
      <c r="AT11" s="164"/>
      <c r="AU11" s="58"/>
      <c r="AV11" s="162"/>
      <c r="AW11" s="58">
        <f t="shared" si="2"/>
        <v>0</v>
      </c>
      <c r="AX11" s="198"/>
      <c r="AY11" s="58"/>
      <c r="AZ11" s="58"/>
      <c r="BA11" s="58"/>
      <c r="BB11" s="58"/>
      <c r="BC11" s="101"/>
      <c r="BD11" s="100">
        <f t="shared" si="1"/>
        <v>60</v>
      </c>
      <c r="BF11" s="109"/>
    </row>
    <row r="12" spans="2:58" s="3" customFormat="1" ht="41.25" customHeight="1">
      <c r="B12" s="119" t="s">
        <v>122</v>
      </c>
      <c r="C12" s="120" t="s">
        <v>106</v>
      </c>
      <c r="D12" s="19">
        <v>14</v>
      </c>
      <c r="E12" s="19">
        <v>14</v>
      </c>
      <c r="F12" s="19">
        <v>14</v>
      </c>
      <c r="G12" s="19">
        <v>14</v>
      </c>
      <c r="H12" s="19">
        <v>13</v>
      </c>
      <c r="I12" s="19">
        <v>14</v>
      </c>
      <c r="J12" s="19">
        <v>13</v>
      </c>
      <c r="K12" s="19">
        <v>13</v>
      </c>
      <c r="L12" s="19">
        <v>18</v>
      </c>
      <c r="M12" s="19">
        <v>18</v>
      </c>
      <c r="N12" s="19">
        <v>18</v>
      </c>
      <c r="O12" s="21">
        <v>2</v>
      </c>
      <c r="P12" s="21"/>
      <c r="Q12" s="19"/>
      <c r="R12" s="19"/>
      <c r="S12" s="22"/>
      <c r="T12" s="22"/>
      <c r="U12" s="134" t="s">
        <v>81</v>
      </c>
      <c r="V12" s="58">
        <f t="shared" si="0"/>
        <v>165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22"/>
      <c r="AR12" s="22"/>
      <c r="AS12" s="60"/>
      <c r="AT12" s="165"/>
      <c r="AU12" s="58"/>
      <c r="AV12" s="162"/>
      <c r="AW12" s="58">
        <f t="shared" si="2"/>
        <v>0</v>
      </c>
      <c r="AX12" s="198"/>
      <c r="AY12" s="58"/>
      <c r="AZ12" s="58"/>
      <c r="BA12" s="58"/>
      <c r="BB12" s="58"/>
      <c r="BC12" s="101"/>
      <c r="BD12" s="100">
        <f t="shared" si="1"/>
        <v>165</v>
      </c>
      <c r="BF12" s="109"/>
    </row>
    <row r="13" spans="2:58" s="3" customFormat="1" ht="32.25" customHeight="1">
      <c r="B13" s="119" t="s">
        <v>130</v>
      </c>
      <c r="C13" s="120" t="s">
        <v>108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>
        <v>34</v>
      </c>
      <c r="P13" s="21">
        <v>36</v>
      </c>
      <c r="Q13" s="21">
        <v>36</v>
      </c>
      <c r="R13" s="21">
        <v>36</v>
      </c>
      <c r="S13" s="21">
        <v>24</v>
      </c>
      <c r="T13" s="22"/>
      <c r="U13" s="134" t="s">
        <v>81</v>
      </c>
      <c r="V13" s="58">
        <f t="shared" si="0"/>
        <v>166</v>
      </c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22"/>
      <c r="AR13" s="22"/>
      <c r="AS13" s="60"/>
      <c r="AT13" s="165"/>
      <c r="AU13" s="95"/>
      <c r="AV13" s="58"/>
      <c r="AW13" s="58">
        <f t="shared" si="2"/>
        <v>0</v>
      </c>
      <c r="AX13" s="198"/>
      <c r="AY13" s="58"/>
      <c r="AZ13" s="58"/>
      <c r="BA13" s="58"/>
      <c r="BB13" s="58"/>
      <c r="BC13" s="101"/>
      <c r="BD13" s="100">
        <f t="shared" si="1"/>
        <v>166</v>
      </c>
      <c r="BF13" s="109"/>
    </row>
    <row r="14" spans="2:58" s="3" customFormat="1" ht="32.25" customHeight="1">
      <c r="B14" s="121" t="s">
        <v>131</v>
      </c>
      <c r="C14" s="120" t="s">
        <v>132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30">
        <v>12</v>
      </c>
      <c r="T14" s="30"/>
      <c r="U14" s="58"/>
      <c r="V14" s="58">
        <v>12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22"/>
      <c r="AR14" s="22"/>
      <c r="AS14" s="60"/>
      <c r="AT14" s="165"/>
      <c r="AU14" s="95"/>
      <c r="AV14" s="58"/>
      <c r="AW14" s="58">
        <f t="shared" si="2"/>
        <v>0</v>
      </c>
      <c r="AX14" s="198"/>
      <c r="AY14" s="58"/>
      <c r="AZ14" s="58"/>
      <c r="BA14" s="58"/>
      <c r="BB14" s="58"/>
      <c r="BC14" s="101"/>
      <c r="BD14" s="100">
        <f t="shared" si="1"/>
        <v>12</v>
      </c>
      <c r="BF14" s="109"/>
    </row>
    <row r="15" spans="2:58" s="3" customFormat="1" ht="32.25" customHeight="1">
      <c r="B15" s="119" t="s">
        <v>133</v>
      </c>
      <c r="C15" s="120" t="s">
        <v>134</v>
      </c>
      <c r="D15" s="30"/>
      <c r="E15" s="30"/>
      <c r="F15" s="30"/>
      <c r="G15" s="30"/>
      <c r="H15" s="30"/>
      <c r="I15" s="30"/>
      <c r="J15" s="30">
        <v>2</v>
      </c>
      <c r="K15" s="30">
        <v>10</v>
      </c>
      <c r="L15" s="30">
        <v>6</v>
      </c>
      <c r="M15" s="30">
        <v>7</v>
      </c>
      <c r="N15" s="30">
        <v>7</v>
      </c>
      <c r="O15" s="30"/>
      <c r="P15" s="30"/>
      <c r="Q15" s="30"/>
      <c r="R15" s="30"/>
      <c r="S15" s="30"/>
      <c r="T15" s="30"/>
      <c r="U15" s="134" t="s">
        <v>81</v>
      </c>
      <c r="V15" s="58">
        <f>SUM(D15:U15)</f>
        <v>32</v>
      </c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166"/>
      <c r="AT15" s="165"/>
      <c r="AU15" s="134"/>
      <c r="AV15" s="58"/>
      <c r="AW15" s="58">
        <f t="shared" si="2"/>
        <v>0</v>
      </c>
      <c r="AX15" s="58"/>
      <c r="AY15" s="58"/>
      <c r="AZ15" s="58"/>
      <c r="BA15" s="58"/>
      <c r="BB15" s="58"/>
      <c r="BC15" s="101"/>
      <c r="BD15" s="100">
        <f t="shared" si="1"/>
        <v>32</v>
      </c>
      <c r="BF15" s="109"/>
    </row>
    <row r="16" spans="2:58" s="3" customFormat="1" ht="32.25" customHeight="1">
      <c r="B16" s="119" t="s">
        <v>135</v>
      </c>
      <c r="C16" s="120" t="s">
        <v>136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2"/>
      <c r="T16" s="22"/>
      <c r="U16" s="58"/>
      <c r="V16" s="58">
        <f>SUM(D16:U16)</f>
        <v>0</v>
      </c>
      <c r="W16" s="59">
        <v>14</v>
      </c>
      <c r="X16" s="59">
        <v>14</v>
      </c>
      <c r="Y16" s="59">
        <v>21</v>
      </c>
      <c r="Z16" s="59">
        <v>21</v>
      </c>
      <c r="AA16" s="59">
        <v>12</v>
      </c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72"/>
      <c r="AM16" s="30"/>
      <c r="AN16" s="22"/>
      <c r="AO16" s="22"/>
      <c r="AP16" s="22"/>
      <c r="AQ16" s="61"/>
      <c r="AR16" s="85"/>
      <c r="AS16" s="86"/>
      <c r="AT16" s="165"/>
      <c r="AU16" s="134" t="s">
        <v>137</v>
      </c>
      <c r="AV16" s="58"/>
      <c r="AW16" s="58">
        <f t="shared" si="2"/>
        <v>82</v>
      </c>
      <c r="AX16" s="58"/>
      <c r="AY16" s="58"/>
      <c r="AZ16" s="58"/>
      <c r="BA16" s="58"/>
      <c r="BB16" s="58"/>
      <c r="BC16" s="101"/>
      <c r="BD16" s="100">
        <f t="shared" si="1"/>
        <v>82</v>
      </c>
      <c r="BF16" s="109"/>
    </row>
    <row r="17" spans="2:58" s="3" customFormat="1" ht="47.25" customHeight="1">
      <c r="B17" s="119" t="s">
        <v>138</v>
      </c>
      <c r="C17" s="120" t="s">
        <v>106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55"/>
      <c r="V17" s="58">
        <f>SUM(D17:U17)</f>
        <v>0</v>
      </c>
      <c r="W17" s="59">
        <v>14</v>
      </c>
      <c r="X17" s="59">
        <v>14</v>
      </c>
      <c r="Y17" s="59">
        <v>7</v>
      </c>
      <c r="Z17" s="59">
        <v>7</v>
      </c>
      <c r="AA17" s="59">
        <v>16</v>
      </c>
      <c r="AB17" s="59">
        <v>28</v>
      </c>
      <c r="AC17" s="59">
        <v>28</v>
      </c>
      <c r="AD17" s="59">
        <v>28</v>
      </c>
      <c r="AE17" s="148">
        <v>28</v>
      </c>
      <c r="AF17" s="148">
        <v>5</v>
      </c>
      <c r="AG17" s="148"/>
      <c r="AH17" s="148"/>
      <c r="AI17" s="148"/>
      <c r="AJ17" s="148"/>
      <c r="AK17" s="148"/>
      <c r="AL17" s="148"/>
      <c r="AM17" s="148"/>
      <c r="AN17" s="148"/>
      <c r="AO17" s="148"/>
      <c r="AP17" s="152"/>
      <c r="AQ17" s="153"/>
      <c r="AR17" s="167"/>
      <c r="AS17" s="59"/>
      <c r="AT17" s="150"/>
      <c r="AU17" s="63"/>
      <c r="AV17" s="64"/>
      <c r="AW17" s="58">
        <f t="shared" si="2"/>
        <v>175</v>
      </c>
      <c r="AX17" s="198"/>
      <c r="AY17" s="64"/>
      <c r="AZ17" s="64"/>
      <c r="BA17" s="64"/>
      <c r="BB17" s="64"/>
      <c r="BC17" s="103"/>
      <c r="BD17" s="100">
        <f t="shared" si="1"/>
        <v>175</v>
      </c>
      <c r="BF17" s="109"/>
    </row>
    <row r="18" spans="2:58" s="3" customFormat="1" ht="43.5" customHeight="1">
      <c r="B18" s="119" t="s">
        <v>139</v>
      </c>
      <c r="C18" s="120" t="s">
        <v>108</v>
      </c>
      <c r="D18" s="21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2"/>
      <c r="U18" s="58"/>
      <c r="V18" s="58">
        <f>SUM(D18:U18)</f>
        <v>0</v>
      </c>
      <c r="W18" s="57"/>
      <c r="X18" s="57"/>
      <c r="Y18" s="57"/>
      <c r="Z18" s="57"/>
      <c r="AA18" s="57"/>
      <c r="AB18" s="57"/>
      <c r="AC18" s="57"/>
      <c r="AD18" s="149"/>
      <c r="AE18" s="132"/>
      <c r="AF18" s="132"/>
      <c r="AG18" s="132"/>
      <c r="AH18" s="132"/>
      <c r="AI18" s="151"/>
      <c r="AJ18" s="151"/>
      <c r="AK18" s="153"/>
      <c r="AL18" s="153"/>
      <c r="AM18" s="158">
        <v>13</v>
      </c>
      <c r="AN18" s="151">
        <v>36</v>
      </c>
      <c r="AO18" s="151">
        <v>36</v>
      </c>
      <c r="AP18" s="168">
        <v>14</v>
      </c>
      <c r="AQ18" s="132"/>
      <c r="AR18" s="169"/>
      <c r="AS18" s="170"/>
      <c r="AT18" s="171"/>
      <c r="AU18" s="95"/>
      <c r="AV18" s="58"/>
      <c r="AW18" s="58">
        <f t="shared" si="2"/>
        <v>99</v>
      </c>
      <c r="AX18" s="198"/>
      <c r="AY18" s="58"/>
      <c r="AZ18" s="58"/>
      <c r="BA18" s="58"/>
      <c r="BB18" s="58"/>
      <c r="BC18" s="101"/>
      <c r="BD18" s="100">
        <f t="shared" si="1"/>
        <v>99</v>
      </c>
      <c r="BF18" s="109"/>
    </row>
    <row r="19" spans="2:58" s="3" customFormat="1" ht="32.25" customHeight="1">
      <c r="B19" s="121" t="s">
        <v>131</v>
      </c>
      <c r="C19" s="120" t="s">
        <v>140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2"/>
      <c r="T19" s="30"/>
      <c r="U19" s="55"/>
      <c r="V19" s="58">
        <f>SUM(D19:U19)</f>
        <v>0</v>
      </c>
      <c r="W19" s="59"/>
      <c r="X19" s="59"/>
      <c r="Y19" s="59"/>
      <c r="Z19" s="59"/>
      <c r="AA19" s="59"/>
      <c r="AB19" s="59"/>
      <c r="AC19" s="59"/>
      <c r="AD19" s="150"/>
      <c r="AE19" s="151"/>
      <c r="AF19" s="151"/>
      <c r="AG19" s="151"/>
      <c r="AH19" s="132"/>
      <c r="AI19" s="151"/>
      <c r="AJ19" s="151"/>
      <c r="AK19" s="151"/>
      <c r="AL19" s="151"/>
      <c r="AM19" s="151"/>
      <c r="AN19" s="151"/>
      <c r="AO19" s="151"/>
      <c r="AP19" s="172">
        <v>12</v>
      </c>
      <c r="AQ19" s="173"/>
      <c r="AR19" s="132"/>
      <c r="AS19" s="174"/>
      <c r="AT19" s="132"/>
      <c r="AU19" s="175"/>
      <c r="AV19" s="91"/>
      <c r="AW19" s="58">
        <v>12</v>
      </c>
      <c r="AX19" s="198"/>
      <c r="AY19" s="58"/>
      <c r="AZ19" s="58"/>
      <c r="BA19" s="58"/>
      <c r="BB19" s="58"/>
      <c r="BC19" s="101"/>
      <c r="BD19" s="100">
        <f t="shared" si="1"/>
        <v>12</v>
      </c>
      <c r="BF19" s="109"/>
    </row>
    <row r="20" spans="2:58" s="3" customFormat="1" ht="36.75" customHeight="1">
      <c r="B20" s="119" t="s">
        <v>141</v>
      </c>
      <c r="C20" s="120" t="s">
        <v>142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35"/>
      <c r="R20" s="135"/>
      <c r="S20" s="136"/>
      <c r="T20" s="136"/>
      <c r="U20" s="63"/>
      <c r="V20" s="64"/>
      <c r="W20" s="61"/>
      <c r="X20" s="61"/>
      <c r="Y20" s="61"/>
      <c r="Z20" s="61"/>
      <c r="AA20" s="61"/>
      <c r="AB20" s="61"/>
      <c r="AC20" s="61"/>
      <c r="AD20" s="152"/>
      <c r="AE20" s="153"/>
      <c r="AF20" s="153">
        <v>16</v>
      </c>
      <c r="AG20" s="153">
        <v>16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76"/>
      <c r="AR20" s="176"/>
      <c r="AS20" s="177"/>
      <c r="AT20" s="178" t="s">
        <v>143</v>
      </c>
      <c r="AU20" s="179"/>
      <c r="AV20" s="64"/>
      <c r="AW20" s="58">
        <f>SUM(W20:AU20)</f>
        <v>32</v>
      </c>
      <c r="AX20" s="64"/>
      <c r="AY20" s="64"/>
      <c r="AZ20" s="64"/>
      <c r="BA20" s="64"/>
      <c r="BB20" s="64"/>
      <c r="BC20" s="103"/>
      <c r="BD20" s="100"/>
      <c r="BF20" s="109"/>
    </row>
    <row r="21" spans="2:58" s="3" customFormat="1" ht="32.25" customHeight="1">
      <c r="B21" s="119" t="s">
        <v>144</v>
      </c>
      <c r="C21" s="120" t="s">
        <v>145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35"/>
      <c r="R21" s="135"/>
      <c r="S21" s="136"/>
      <c r="T21" s="136"/>
      <c r="U21" s="63"/>
      <c r="V21" s="64"/>
      <c r="W21" s="61"/>
      <c r="X21" s="61"/>
      <c r="Y21" s="61"/>
      <c r="Z21" s="61"/>
      <c r="AA21" s="61"/>
      <c r="AB21" s="61"/>
      <c r="AC21" s="61"/>
      <c r="AD21" s="152"/>
      <c r="AE21" s="153"/>
      <c r="AF21" s="153"/>
      <c r="AG21" s="153"/>
      <c r="AH21" s="153">
        <v>21</v>
      </c>
      <c r="AI21" s="153">
        <v>26</v>
      </c>
      <c r="AJ21" s="153">
        <v>17</v>
      </c>
      <c r="AK21" s="132"/>
      <c r="AL21" s="132"/>
      <c r="AM21" s="132"/>
      <c r="AN21" s="153"/>
      <c r="AO21" s="153"/>
      <c r="AP21" s="153"/>
      <c r="AQ21" s="176"/>
      <c r="AR21" s="176"/>
      <c r="AS21" s="180"/>
      <c r="AT21" s="181" t="s">
        <v>143</v>
      </c>
      <c r="AU21" s="182"/>
      <c r="AV21" s="183"/>
      <c r="AW21" s="58">
        <f>SUM(W21:AU21)</f>
        <v>64</v>
      </c>
      <c r="AX21" s="64"/>
      <c r="AY21" s="64"/>
      <c r="AZ21" s="64"/>
      <c r="BA21" s="64"/>
      <c r="BB21" s="64"/>
      <c r="BC21" s="103"/>
      <c r="BD21" s="100"/>
      <c r="BF21" s="109"/>
    </row>
    <row r="22" spans="2:58" s="110" customFormat="1" ht="32.25" customHeight="1">
      <c r="B22" s="119" t="s">
        <v>146</v>
      </c>
      <c r="C22" s="120" t="s">
        <v>106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37"/>
      <c r="T22" s="138"/>
      <c r="U22" s="139"/>
      <c r="V22" s="140"/>
      <c r="W22" s="137"/>
      <c r="X22" s="137"/>
      <c r="Y22" s="137"/>
      <c r="Z22" s="137"/>
      <c r="AA22" s="137"/>
      <c r="AB22" s="137"/>
      <c r="AC22" s="137"/>
      <c r="AD22" s="154"/>
      <c r="AE22" s="155"/>
      <c r="AF22" s="155">
        <v>7</v>
      </c>
      <c r="AG22" s="155">
        <v>12</v>
      </c>
      <c r="AH22" s="155">
        <v>7</v>
      </c>
      <c r="AI22" s="155"/>
      <c r="AJ22" s="155">
        <v>14</v>
      </c>
      <c r="AK22" s="155">
        <v>34</v>
      </c>
      <c r="AL22" s="155">
        <v>36</v>
      </c>
      <c r="AM22" s="155">
        <v>23</v>
      </c>
      <c r="AN22" s="155"/>
      <c r="AO22" s="155"/>
      <c r="AP22" s="153"/>
      <c r="AQ22" s="153"/>
      <c r="AR22" s="155"/>
      <c r="AS22" s="184"/>
      <c r="AT22" s="154"/>
      <c r="AU22" s="185" t="s">
        <v>81</v>
      </c>
      <c r="AV22" s="186"/>
      <c r="AW22" s="58">
        <f>SUM(W22:AU22)</f>
        <v>133</v>
      </c>
      <c r="AX22" s="140"/>
      <c r="AY22" s="140"/>
      <c r="AZ22" s="140"/>
      <c r="BA22" s="140"/>
      <c r="BB22" s="140"/>
      <c r="BC22" s="199"/>
      <c r="BD22" s="100"/>
      <c r="BF22" s="203"/>
    </row>
    <row r="23" spans="2:58" s="110" customFormat="1" ht="32.25" customHeight="1">
      <c r="B23" s="119" t="s">
        <v>147</v>
      </c>
      <c r="C23" s="120" t="s">
        <v>108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37"/>
      <c r="T23" s="138"/>
      <c r="U23" s="139"/>
      <c r="V23" s="140"/>
      <c r="W23" s="137"/>
      <c r="X23" s="137"/>
      <c r="Y23" s="137"/>
      <c r="Z23" s="137"/>
      <c r="AA23" s="137"/>
      <c r="AB23" s="137"/>
      <c r="AC23" s="137"/>
      <c r="AD23" s="154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87">
        <v>10</v>
      </c>
      <c r="AQ23" s="187">
        <v>36</v>
      </c>
      <c r="AR23" s="155">
        <v>24</v>
      </c>
      <c r="AS23" s="188"/>
      <c r="AT23" s="137"/>
      <c r="AU23" s="134" t="s">
        <v>81</v>
      </c>
      <c r="AV23" s="140"/>
      <c r="AW23" s="58">
        <f>SUM(W23:AU23)</f>
        <v>70</v>
      </c>
      <c r="AX23" s="140"/>
      <c r="AY23" s="140"/>
      <c r="AZ23" s="140"/>
      <c r="BA23" s="140"/>
      <c r="BB23" s="140"/>
      <c r="BC23" s="199"/>
      <c r="BD23" s="100"/>
      <c r="BF23" s="203"/>
    </row>
    <row r="24" spans="2:58" s="110" customFormat="1" ht="32.25" customHeight="1">
      <c r="B24" s="121" t="s">
        <v>131</v>
      </c>
      <c r="C24" s="124" t="s">
        <v>148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41"/>
      <c r="T24" s="142"/>
      <c r="U24" s="143"/>
      <c r="V24" s="144"/>
      <c r="W24" s="141"/>
      <c r="X24" s="141"/>
      <c r="Y24" s="141"/>
      <c r="Z24" s="141"/>
      <c r="AA24" s="141"/>
      <c r="AB24" s="141"/>
      <c r="AC24" s="141"/>
      <c r="AD24" s="156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89">
        <v>12</v>
      </c>
      <c r="AS24" s="190"/>
      <c r="AT24" s="191"/>
      <c r="AU24" s="192"/>
      <c r="AV24" s="144"/>
      <c r="AW24" s="144">
        <v>12</v>
      </c>
      <c r="AX24" s="144"/>
      <c r="AY24" s="144"/>
      <c r="AZ24" s="144"/>
      <c r="BA24" s="144"/>
      <c r="BB24" s="144"/>
      <c r="BC24" s="144"/>
      <c r="BD24" s="200"/>
      <c r="BF24" s="203"/>
    </row>
    <row r="25" spans="2:56" s="4" customFormat="1" ht="30" customHeight="1">
      <c r="B25" s="126" t="s">
        <v>111</v>
      </c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42">
        <v>36</v>
      </c>
      <c r="U25" s="143"/>
      <c r="V25" s="145">
        <f>SUM(D25:U25)</f>
        <v>36</v>
      </c>
      <c r="W25" s="146"/>
      <c r="X25" s="146"/>
      <c r="Y25" s="146"/>
      <c r="Z25" s="146"/>
      <c r="AA25" s="146"/>
      <c r="AB25" s="146"/>
      <c r="AC25" s="146"/>
      <c r="AD25" s="146"/>
      <c r="AE25" s="157"/>
      <c r="AF25" s="157"/>
      <c r="AG25" s="157"/>
      <c r="AH25" s="157"/>
      <c r="AI25" s="157"/>
      <c r="AJ25" s="157"/>
      <c r="AK25" s="157"/>
      <c r="AL25" s="157"/>
      <c r="AM25" s="157"/>
      <c r="AN25" s="159"/>
      <c r="AO25" s="157"/>
      <c r="AP25" s="159"/>
      <c r="AQ25" s="193"/>
      <c r="AR25" s="194"/>
      <c r="AS25" s="142">
        <v>36</v>
      </c>
      <c r="AT25" s="142">
        <v>36</v>
      </c>
      <c r="AU25" s="142"/>
      <c r="AV25" s="195"/>
      <c r="AW25" s="58">
        <f>SUM(W25:AU25)</f>
        <v>72</v>
      </c>
      <c r="AX25" s="195"/>
      <c r="AY25" s="195"/>
      <c r="AZ25" s="195"/>
      <c r="BA25" s="195"/>
      <c r="BB25" s="195"/>
      <c r="BC25" s="195"/>
      <c r="BD25" s="201">
        <f>SUM(V25,AV25)</f>
        <v>36</v>
      </c>
    </row>
    <row r="26" spans="2:56" s="4" customFormat="1" ht="31.5" customHeight="1">
      <c r="B26" s="128" t="s">
        <v>112</v>
      </c>
      <c r="C26" s="128"/>
      <c r="D26" s="129">
        <f>SUM(D7:D21)</f>
        <v>36</v>
      </c>
      <c r="E26" s="112">
        <f>SUM(E7:E25)</f>
        <v>36</v>
      </c>
      <c r="F26" s="112">
        <f aca="true" t="shared" si="3" ref="F26:L26">SUM(F7:F21)</f>
        <v>36</v>
      </c>
      <c r="G26" s="112">
        <f t="shared" si="3"/>
        <v>36</v>
      </c>
      <c r="H26" s="112">
        <f t="shared" si="3"/>
        <v>36</v>
      </c>
      <c r="I26" s="112">
        <f t="shared" si="3"/>
        <v>36</v>
      </c>
      <c r="J26" s="112">
        <f t="shared" si="3"/>
        <v>36</v>
      </c>
      <c r="K26" s="112">
        <f t="shared" si="3"/>
        <v>36</v>
      </c>
      <c r="L26" s="112">
        <f t="shared" si="3"/>
        <v>36</v>
      </c>
      <c r="M26" s="112">
        <f aca="true" t="shared" si="4" ref="M26:S26">SUM(M7:M25)</f>
        <v>36</v>
      </c>
      <c r="N26" s="112">
        <f t="shared" si="4"/>
        <v>36</v>
      </c>
      <c r="O26" s="112">
        <f t="shared" si="4"/>
        <v>36</v>
      </c>
      <c r="P26" s="112">
        <f t="shared" si="4"/>
        <v>36</v>
      </c>
      <c r="Q26" s="112">
        <f t="shared" si="4"/>
        <v>36</v>
      </c>
      <c r="R26" s="112">
        <f t="shared" si="4"/>
        <v>36</v>
      </c>
      <c r="S26" s="112">
        <f t="shared" si="4"/>
        <v>36</v>
      </c>
      <c r="T26" s="112">
        <v>36</v>
      </c>
      <c r="U26" s="147"/>
      <c r="V26" s="54">
        <f aca="true" t="shared" si="5" ref="V26:AR26">SUM(V7:V25)</f>
        <v>612</v>
      </c>
      <c r="W26" s="54">
        <f t="shared" si="5"/>
        <v>36</v>
      </c>
      <c r="X26" s="54">
        <f t="shared" si="5"/>
        <v>36</v>
      </c>
      <c r="Y26" s="54">
        <f t="shared" si="5"/>
        <v>36</v>
      </c>
      <c r="Z26" s="54">
        <f t="shared" si="5"/>
        <v>36</v>
      </c>
      <c r="AA26" s="54">
        <f t="shared" si="5"/>
        <v>36</v>
      </c>
      <c r="AB26" s="54">
        <f t="shared" si="5"/>
        <v>36</v>
      </c>
      <c r="AC26" s="54">
        <f t="shared" si="5"/>
        <v>36</v>
      </c>
      <c r="AD26" s="54">
        <f t="shared" si="5"/>
        <v>36</v>
      </c>
      <c r="AE26" s="54">
        <f t="shared" si="5"/>
        <v>36</v>
      </c>
      <c r="AF26" s="54">
        <f t="shared" si="5"/>
        <v>36</v>
      </c>
      <c r="AG26" s="54">
        <f t="shared" si="5"/>
        <v>36</v>
      </c>
      <c r="AH26" s="54">
        <f t="shared" si="5"/>
        <v>36</v>
      </c>
      <c r="AI26" s="54">
        <f t="shared" si="5"/>
        <v>36</v>
      </c>
      <c r="AJ26" s="54">
        <f t="shared" si="5"/>
        <v>36</v>
      </c>
      <c r="AK26" s="54">
        <f t="shared" si="5"/>
        <v>36</v>
      </c>
      <c r="AL26" s="54">
        <f t="shared" si="5"/>
        <v>36</v>
      </c>
      <c r="AM26" s="54">
        <f t="shared" si="5"/>
        <v>36</v>
      </c>
      <c r="AN26" s="54">
        <f t="shared" si="5"/>
        <v>36</v>
      </c>
      <c r="AO26" s="54">
        <f t="shared" si="5"/>
        <v>36</v>
      </c>
      <c r="AP26" s="54">
        <f t="shared" si="5"/>
        <v>36</v>
      </c>
      <c r="AQ26" s="54">
        <f t="shared" si="5"/>
        <v>36</v>
      </c>
      <c r="AR26" s="54">
        <f t="shared" si="5"/>
        <v>36</v>
      </c>
      <c r="AS26" s="54">
        <v>36</v>
      </c>
      <c r="AT26" s="54">
        <v>36</v>
      </c>
      <c r="AU26" s="196">
        <f>SUM(AU7:AU25)</f>
        <v>0</v>
      </c>
      <c r="AV26" s="112"/>
      <c r="AW26" s="112">
        <f>SUM(AW7:AW25)</f>
        <v>864</v>
      </c>
      <c r="AX26" s="112"/>
      <c r="AY26" s="112"/>
      <c r="AZ26" s="112"/>
      <c r="BA26" s="112"/>
      <c r="BB26" s="112"/>
      <c r="BC26" s="202"/>
      <c r="BD26" s="108">
        <f>SUM(BD7:BD25)</f>
        <v>1093</v>
      </c>
    </row>
    <row r="27" spans="2:55" ht="16.5" customHeight="1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9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7"/>
      <c r="AM27" s="49"/>
      <c r="AN27" s="44"/>
      <c r="AO27" s="44"/>
      <c r="AP27" s="49"/>
      <c r="AQ27" s="49"/>
      <c r="AR27" s="49"/>
      <c r="AS27" s="49"/>
      <c r="AT27" s="49"/>
      <c r="AU27" s="44"/>
      <c r="AV27" s="44"/>
      <c r="AW27" s="44"/>
      <c r="AX27" s="44"/>
      <c r="AY27" s="44"/>
      <c r="AZ27" s="44"/>
      <c r="BA27" s="44"/>
      <c r="BB27" s="44"/>
      <c r="BC27" s="44"/>
    </row>
    <row r="28" spans="2:55" ht="16.5" customHeight="1">
      <c r="B28" s="45"/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</row>
    <row r="29" spans="2:55" ht="16.5" customHeight="1">
      <c r="B29" s="48"/>
      <c r="C29" s="43"/>
      <c r="D29" s="49"/>
      <c r="E29" s="47"/>
      <c r="F29" s="50"/>
      <c r="G29" s="50"/>
      <c r="H29" s="50"/>
      <c r="I29" s="50"/>
      <c r="J29" s="50"/>
      <c r="K29" s="50"/>
      <c r="L29" s="44"/>
      <c r="M29" s="52"/>
      <c r="N29" s="44"/>
      <c r="O29" s="53" t="s">
        <v>113</v>
      </c>
      <c r="P29" s="53"/>
      <c r="Q29" s="53"/>
      <c r="R29" s="53"/>
      <c r="S29" s="1"/>
      <c r="T29" s="1"/>
      <c r="U29" s="1"/>
      <c r="V29" s="1"/>
      <c r="W29" s="47"/>
      <c r="X29" s="44"/>
      <c r="Y29" s="68"/>
      <c r="Z29" s="44"/>
      <c r="AA29" s="69" t="s">
        <v>114</v>
      </c>
      <c r="AB29" s="69"/>
      <c r="AC29" s="69"/>
      <c r="AD29" s="69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</row>
    <row r="30" spans="2:55" ht="15">
      <c r="B30" s="48"/>
      <c r="C30" s="43"/>
      <c r="D30" s="49"/>
      <c r="E30" s="47"/>
      <c r="F30" s="50"/>
      <c r="G30" s="50"/>
      <c r="H30" s="50"/>
      <c r="I30" s="50"/>
      <c r="J30" s="50"/>
      <c r="K30" s="50"/>
      <c r="L30" s="44"/>
      <c r="M30" s="44"/>
      <c r="N30" s="44"/>
      <c r="O30" s="53"/>
      <c r="P30" s="53"/>
      <c r="Q30" s="53"/>
      <c r="R30" s="53"/>
      <c r="S30" s="1"/>
      <c r="T30" s="1"/>
      <c r="U30" s="1"/>
      <c r="V30" s="1"/>
      <c r="W30" s="47"/>
      <c r="X30" s="44"/>
      <c r="Y30" s="44"/>
      <c r="Z30" s="44"/>
      <c r="AA30" s="69"/>
      <c r="AB30" s="69"/>
      <c r="AC30" s="69"/>
      <c r="AD30" s="69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45" ht="15.75" customHeight="1"/>
    <row r="49" ht="17.25" customHeight="1"/>
  </sheetData>
  <sheetProtection selectLockedCells="1" selectUnlockedCells="1"/>
  <mergeCells count="75">
    <mergeCell ref="B1:BD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Q2:AT2"/>
    <mergeCell ref="AV2:AX2"/>
    <mergeCell ref="AZ2:BC2"/>
    <mergeCell ref="D5:BC5"/>
    <mergeCell ref="B25:C25"/>
    <mergeCell ref="B26:C26"/>
    <mergeCell ref="F29:K29"/>
    <mergeCell ref="AA29:AD29"/>
    <mergeCell ref="F30:K30"/>
    <mergeCell ref="AA30:AD30"/>
    <mergeCell ref="B2:B6"/>
    <mergeCell ref="C2:C6"/>
    <mergeCell ref="D3:D4"/>
    <mergeCell ref="E3:E4"/>
    <mergeCell ref="F3:F4"/>
    <mergeCell ref="G3:G4"/>
    <mergeCell ref="H2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U2:U4"/>
    <mergeCell ref="V3:V4"/>
    <mergeCell ref="W3:W4"/>
    <mergeCell ref="X3:X4"/>
    <mergeCell ref="Y2:Y4"/>
    <mergeCell ref="Z3:Z4"/>
    <mergeCell ref="AA3:AA4"/>
    <mergeCell ref="AB3:AB4"/>
    <mergeCell ref="AC2:AC4"/>
    <mergeCell ref="AD3:AD4"/>
    <mergeCell ref="AE3:AE4"/>
    <mergeCell ref="AF3:AF4"/>
    <mergeCell ref="AG3:AG4"/>
    <mergeCell ref="AH2:AH4"/>
    <mergeCell ref="AI3:AI4"/>
    <mergeCell ref="AJ3:AJ4"/>
    <mergeCell ref="AK3:AK4"/>
    <mergeCell ref="AL2:AL4"/>
    <mergeCell ref="AM3:AM4"/>
    <mergeCell ref="AN3:AN4"/>
    <mergeCell ref="AO3:AO4"/>
    <mergeCell ref="AP3:AP4"/>
    <mergeCell ref="AQ3:AQ4"/>
    <mergeCell ref="AR3:AR4"/>
    <mergeCell ref="AS3:AS4"/>
    <mergeCell ref="AT3:AT4"/>
    <mergeCell ref="AU2:AU4"/>
    <mergeCell ref="AV3:AV4"/>
    <mergeCell ref="AW3:AW4"/>
    <mergeCell ref="AX3:AX4"/>
    <mergeCell ref="AY2:AY4"/>
    <mergeCell ref="AZ3:AZ4"/>
    <mergeCell ref="BA3:BA4"/>
    <mergeCell ref="BB3:BB4"/>
    <mergeCell ref="BC3:BC4"/>
    <mergeCell ref="BD2:BD6"/>
  </mergeCells>
  <printOptions/>
  <pageMargins left="0" right="0" top="0" bottom="0" header="0.5118055555555555" footer="0.5118055555555555"/>
  <pageSetup horizontalDpi="300" verticalDpi="300" orientation="landscape" paperSize="9" scale="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5"/>
  <sheetViews>
    <sheetView zoomScale="42" zoomScaleNormal="42" workbookViewId="0" topLeftCell="A10">
      <selection activeCell="C15" sqref="C15"/>
    </sheetView>
  </sheetViews>
  <sheetFormatPr defaultColWidth="8.8515625" defaultRowHeight="15"/>
  <cols>
    <col min="1" max="1" width="3.00390625" style="5" customWidth="1"/>
    <col min="2" max="2" width="17.00390625" style="6" customWidth="1"/>
    <col min="3" max="3" width="83.7109375" style="7" customWidth="1"/>
    <col min="4" max="19" width="6.7109375" style="5" customWidth="1"/>
    <col min="20" max="20" width="7.8515625" style="5" customWidth="1"/>
    <col min="21" max="35" width="6.7109375" style="5" customWidth="1"/>
    <col min="36" max="36" width="8.57421875" style="5" customWidth="1"/>
    <col min="37" max="42" width="6.7109375" style="5" customWidth="1"/>
    <col min="43" max="43" width="7.140625" style="5" customWidth="1"/>
    <col min="44" max="46" width="6.7109375" style="5" customWidth="1"/>
    <col min="47" max="47" width="9.28125" style="5" customWidth="1"/>
    <col min="48" max="48" width="7.421875" style="1" customWidth="1"/>
    <col min="49" max="55" width="5.8515625" style="1" customWidth="1"/>
    <col min="56" max="56" width="7.421875" style="1" customWidth="1"/>
    <col min="57" max="58" width="6.7109375" style="5" customWidth="1"/>
    <col min="59" max="254" width="9.140625" style="5" bestFit="1" customWidth="1"/>
    <col min="255" max="255" width="5.8515625" style="5" customWidth="1"/>
    <col min="256" max="256" width="9.140625" style="5" bestFit="1" customWidth="1"/>
  </cols>
  <sheetData>
    <row r="1" spans="2:56" ht="31.5" customHeight="1">
      <c r="B1" s="8" t="s">
        <v>149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2:56" ht="38.25" customHeight="1">
      <c r="B2" s="9" t="s">
        <v>16</v>
      </c>
      <c r="C2" s="10" t="s">
        <v>17</v>
      </c>
      <c r="D2" s="11" t="s">
        <v>18</v>
      </c>
      <c r="E2" s="11"/>
      <c r="F2" s="11"/>
      <c r="G2" s="11"/>
      <c r="H2" s="12" t="s">
        <v>19</v>
      </c>
      <c r="I2" s="11" t="s">
        <v>20</v>
      </c>
      <c r="J2" s="11"/>
      <c r="K2" s="11"/>
      <c r="L2" s="12" t="s">
        <v>21</v>
      </c>
      <c r="M2" s="11" t="s">
        <v>22</v>
      </c>
      <c r="N2" s="11"/>
      <c r="O2" s="11"/>
      <c r="P2" s="11"/>
      <c r="Q2" s="11" t="s">
        <v>23</v>
      </c>
      <c r="R2" s="11"/>
      <c r="S2" s="11"/>
      <c r="T2" s="11"/>
      <c r="U2" s="12" t="s">
        <v>24</v>
      </c>
      <c r="V2" s="11" t="s">
        <v>25</v>
      </c>
      <c r="W2" s="11"/>
      <c r="X2" s="11"/>
      <c r="Y2" s="12" t="s">
        <v>26</v>
      </c>
      <c r="Z2" s="11" t="s">
        <v>27</v>
      </c>
      <c r="AA2" s="11"/>
      <c r="AB2" s="11"/>
      <c r="AC2" s="12" t="s">
        <v>28</v>
      </c>
      <c r="AD2" s="11" t="s">
        <v>29</v>
      </c>
      <c r="AE2" s="11"/>
      <c r="AF2" s="11"/>
      <c r="AG2" s="11"/>
      <c r="AH2" s="12" t="s">
        <v>30</v>
      </c>
      <c r="AI2" s="11" t="s">
        <v>31</v>
      </c>
      <c r="AJ2" s="11"/>
      <c r="AK2" s="11"/>
      <c r="AL2" s="12" t="s">
        <v>32</v>
      </c>
      <c r="AM2" s="11" t="s">
        <v>33</v>
      </c>
      <c r="AN2" s="11"/>
      <c r="AO2" s="11"/>
      <c r="AP2" s="11"/>
      <c r="AQ2" s="11" t="s">
        <v>34</v>
      </c>
      <c r="AR2" s="11"/>
      <c r="AS2" s="11"/>
      <c r="AT2" s="11"/>
      <c r="AU2" s="12" t="s">
        <v>35</v>
      </c>
      <c r="AV2" s="76" t="s">
        <v>36</v>
      </c>
      <c r="AW2" s="76"/>
      <c r="AX2" s="76"/>
      <c r="AY2" s="12" t="s">
        <v>37</v>
      </c>
      <c r="AZ2" s="96" t="s">
        <v>38</v>
      </c>
      <c r="BA2" s="96"/>
      <c r="BB2" s="96"/>
      <c r="BC2" s="96"/>
      <c r="BD2" s="9" t="s">
        <v>39</v>
      </c>
    </row>
    <row r="3" spans="2:56" ht="48.75" customHeight="1">
      <c r="B3" s="9"/>
      <c r="C3" s="10"/>
      <c r="D3" s="13" t="s">
        <v>40</v>
      </c>
      <c r="E3" s="13" t="s">
        <v>41</v>
      </c>
      <c r="F3" s="13" t="s">
        <v>42</v>
      </c>
      <c r="G3" s="13" t="s">
        <v>43</v>
      </c>
      <c r="H3" s="12"/>
      <c r="I3" s="13" t="s">
        <v>44</v>
      </c>
      <c r="J3" s="13" t="s">
        <v>45</v>
      </c>
      <c r="K3" s="13" t="s">
        <v>46</v>
      </c>
      <c r="L3" s="12"/>
      <c r="M3" s="13" t="s">
        <v>47</v>
      </c>
      <c r="N3" s="13" t="s">
        <v>48</v>
      </c>
      <c r="O3" s="13" t="s">
        <v>49</v>
      </c>
      <c r="P3" s="13" t="s">
        <v>50</v>
      </c>
      <c r="Q3" s="13" t="s">
        <v>40</v>
      </c>
      <c r="R3" s="13" t="s">
        <v>41</v>
      </c>
      <c r="S3" s="13" t="s">
        <v>42</v>
      </c>
      <c r="T3" s="13" t="s">
        <v>43</v>
      </c>
      <c r="U3" s="12"/>
      <c r="V3" s="13" t="s">
        <v>51</v>
      </c>
      <c r="W3" s="13" t="s">
        <v>52</v>
      </c>
      <c r="X3" s="13" t="s">
        <v>53</v>
      </c>
      <c r="Y3" s="12"/>
      <c r="Z3" s="13" t="s">
        <v>54</v>
      </c>
      <c r="AA3" s="13" t="s">
        <v>55</v>
      </c>
      <c r="AB3" s="13" t="s">
        <v>56</v>
      </c>
      <c r="AC3" s="12"/>
      <c r="AD3" s="13" t="s">
        <v>54</v>
      </c>
      <c r="AE3" s="13" t="s">
        <v>55</v>
      </c>
      <c r="AF3" s="13" t="s">
        <v>56</v>
      </c>
      <c r="AG3" s="13" t="s">
        <v>57</v>
      </c>
      <c r="AH3" s="12"/>
      <c r="AI3" s="13" t="s">
        <v>44</v>
      </c>
      <c r="AJ3" s="13" t="s">
        <v>45</v>
      </c>
      <c r="AK3" s="13" t="s">
        <v>46</v>
      </c>
      <c r="AL3" s="12"/>
      <c r="AM3" s="13" t="s">
        <v>58</v>
      </c>
      <c r="AN3" s="13" t="s">
        <v>59</v>
      </c>
      <c r="AO3" s="13" t="s">
        <v>60</v>
      </c>
      <c r="AP3" s="13" t="s">
        <v>61</v>
      </c>
      <c r="AQ3" s="13" t="s">
        <v>40</v>
      </c>
      <c r="AR3" s="13" t="s">
        <v>41</v>
      </c>
      <c r="AS3" s="13" t="s">
        <v>42</v>
      </c>
      <c r="AT3" s="13" t="s">
        <v>43</v>
      </c>
      <c r="AU3" s="12"/>
      <c r="AV3" s="13" t="s">
        <v>44</v>
      </c>
      <c r="AW3" s="13" t="s">
        <v>45</v>
      </c>
      <c r="AX3" s="13" t="s">
        <v>46</v>
      </c>
      <c r="AY3" s="12"/>
      <c r="AZ3" s="13" t="s">
        <v>62</v>
      </c>
      <c r="BA3" s="13" t="s">
        <v>63</v>
      </c>
      <c r="BB3" s="13" t="s">
        <v>64</v>
      </c>
      <c r="BC3" s="97" t="s">
        <v>65</v>
      </c>
      <c r="BD3" s="9"/>
    </row>
    <row r="4" spans="2:56" ht="48.75" customHeight="1">
      <c r="B4" s="9"/>
      <c r="C4" s="1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97"/>
      <c r="BD4" s="9"/>
    </row>
    <row r="5" spans="2:56" ht="15.75">
      <c r="B5" s="9"/>
      <c r="C5" s="10"/>
      <c r="D5" s="14" t="s">
        <v>66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9"/>
    </row>
    <row r="6" spans="2:56" s="1" customFormat="1" ht="15.75">
      <c r="B6" s="9"/>
      <c r="C6" s="10"/>
      <c r="D6" s="15">
        <v>1</v>
      </c>
      <c r="E6" s="16">
        <v>2</v>
      </c>
      <c r="F6" s="16">
        <v>3</v>
      </c>
      <c r="G6" s="16">
        <v>4</v>
      </c>
      <c r="H6" s="16">
        <v>5</v>
      </c>
      <c r="I6" s="16">
        <v>6</v>
      </c>
      <c r="J6" s="16">
        <v>7</v>
      </c>
      <c r="K6" s="51">
        <v>8</v>
      </c>
      <c r="L6" s="51">
        <v>9</v>
      </c>
      <c r="M6" s="51">
        <v>10</v>
      </c>
      <c r="N6" s="51">
        <v>11</v>
      </c>
      <c r="O6" s="51">
        <v>12</v>
      </c>
      <c r="P6" s="51">
        <v>13</v>
      </c>
      <c r="Q6" s="51">
        <v>14</v>
      </c>
      <c r="R6" s="51">
        <v>15</v>
      </c>
      <c r="S6" s="51">
        <v>16</v>
      </c>
      <c r="T6" s="51">
        <v>17</v>
      </c>
      <c r="U6" s="51">
        <v>18</v>
      </c>
      <c r="V6" s="54">
        <v>19</v>
      </c>
      <c r="W6" s="54">
        <v>20</v>
      </c>
      <c r="X6" s="54">
        <v>21</v>
      </c>
      <c r="Y6" s="54">
        <v>22</v>
      </c>
      <c r="Z6" s="54">
        <v>23</v>
      </c>
      <c r="AA6" s="54">
        <v>24</v>
      </c>
      <c r="AB6" s="54">
        <v>25</v>
      </c>
      <c r="AC6" s="54">
        <v>26</v>
      </c>
      <c r="AD6" s="54">
        <v>27</v>
      </c>
      <c r="AE6" s="54">
        <v>28</v>
      </c>
      <c r="AF6" s="54">
        <v>29</v>
      </c>
      <c r="AG6" s="54">
        <v>30</v>
      </c>
      <c r="AH6" s="54">
        <v>31</v>
      </c>
      <c r="AI6" s="54">
        <v>32</v>
      </c>
      <c r="AJ6" s="54">
        <v>33</v>
      </c>
      <c r="AK6" s="54">
        <v>34</v>
      </c>
      <c r="AL6" s="54">
        <v>35</v>
      </c>
      <c r="AM6" s="54">
        <v>36</v>
      </c>
      <c r="AN6" s="54">
        <v>37</v>
      </c>
      <c r="AO6" s="54">
        <v>38</v>
      </c>
      <c r="AP6" s="54">
        <v>39</v>
      </c>
      <c r="AQ6" s="54">
        <v>40</v>
      </c>
      <c r="AR6" s="54">
        <v>41</v>
      </c>
      <c r="AS6" s="54">
        <v>42</v>
      </c>
      <c r="AT6" s="67">
        <v>43</v>
      </c>
      <c r="AU6" s="77">
        <v>44</v>
      </c>
      <c r="AV6" s="67">
        <v>45</v>
      </c>
      <c r="AW6" s="67">
        <v>46</v>
      </c>
      <c r="AX6" s="67">
        <v>47</v>
      </c>
      <c r="AY6" s="67">
        <v>48</v>
      </c>
      <c r="AZ6" s="67">
        <v>49</v>
      </c>
      <c r="BA6" s="67">
        <v>50</v>
      </c>
      <c r="BB6" s="67">
        <v>51</v>
      </c>
      <c r="BC6" s="98">
        <v>52</v>
      </c>
      <c r="BD6" s="9"/>
    </row>
    <row r="7" spans="2:56" s="2" customFormat="1" ht="32.25" customHeight="1">
      <c r="B7" s="17" t="s">
        <v>150</v>
      </c>
      <c r="C7" s="18" t="s">
        <v>151</v>
      </c>
      <c r="D7" s="19">
        <v>2</v>
      </c>
      <c r="E7" s="19">
        <v>2</v>
      </c>
      <c r="F7" s="19">
        <v>2</v>
      </c>
      <c r="G7" s="19">
        <v>2</v>
      </c>
      <c r="H7" s="19">
        <v>2</v>
      </c>
      <c r="I7" s="19">
        <v>2</v>
      </c>
      <c r="J7" s="19">
        <v>2</v>
      </c>
      <c r="K7" s="19">
        <v>2</v>
      </c>
      <c r="L7" s="19">
        <v>2</v>
      </c>
      <c r="M7" s="19">
        <v>2</v>
      </c>
      <c r="N7" s="19">
        <v>2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55"/>
      <c r="V7" s="56">
        <f aca="true" t="shared" si="0" ref="V7:V20">SUM(D7:T7)</f>
        <v>28</v>
      </c>
      <c r="W7" s="57">
        <v>2</v>
      </c>
      <c r="X7" s="57">
        <v>2</v>
      </c>
      <c r="Y7" s="57">
        <v>2</v>
      </c>
      <c r="Z7" s="57">
        <v>2</v>
      </c>
      <c r="AA7" s="57">
        <v>2</v>
      </c>
      <c r="AB7" s="57">
        <v>2</v>
      </c>
      <c r="AC7" s="57">
        <v>2</v>
      </c>
      <c r="AD7" s="57">
        <v>2</v>
      </c>
      <c r="AE7" s="57">
        <v>2</v>
      </c>
      <c r="AF7" s="57">
        <v>2</v>
      </c>
      <c r="AG7" s="57">
        <v>2</v>
      </c>
      <c r="AH7" s="57">
        <v>2</v>
      </c>
      <c r="AI7" s="57">
        <v>2</v>
      </c>
      <c r="AJ7" s="57">
        <v>2</v>
      </c>
      <c r="AK7" s="57"/>
      <c r="AL7" s="57"/>
      <c r="AM7" s="57"/>
      <c r="AN7" s="57"/>
      <c r="AO7" s="57"/>
      <c r="AP7" s="57"/>
      <c r="AQ7" s="21"/>
      <c r="AR7" s="21"/>
      <c r="AS7" s="21"/>
      <c r="AT7" s="78"/>
      <c r="AU7" s="58" t="s">
        <v>81</v>
      </c>
      <c r="AV7" s="56">
        <f>SUM(W7:AT7)</f>
        <v>28</v>
      </c>
      <c r="AW7" s="56" t="s">
        <v>152</v>
      </c>
      <c r="AX7" s="56" t="s">
        <v>152</v>
      </c>
      <c r="AY7" s="56" t="s">
        <v>152</v>
      </c>
      <c r="AZ7" s="56" t="s">
        <v>152</v>
      </c>
      <c r="BA7" s="56" t="s">
        <v>152</v>
      </c>
      <c r="BB7" s="56" t="s">
        <v>152</v>
      </c>
      <c r="BC7" s="99" t="s">
        <v>152</v>
      </c>
      <c r="BD7" s="100">
        <f>SUM(AV7,V7)</f>
        <v>56</v>
      </c>
    </row>
    <row r="8" spans="2:56" s="3" customFormat="1" ht="32.25" customHeight="1">
      <c r="B8" s="17" t="s">
        <v>153</v>
      </c>
      <c r="C8" s="18" t="s">
        <v>154</v>
      </c>
      <c r="D8" s="19">
        <v>2</v>
      </c>
      <c r="E8" s="19">
        <v>2</v>
      </c>
      <c r="F8" s="19">
        <v>2</v>
      </c>
      <c r="G8" s="19">
        <v>2</v>
      </c>
      <c r="H8" s="19">
        <v>2</v>
      </c>
      <c r="I8" s="19">
        <v>2</v>
      </c>
      <c r="J8" s="19">
        <v>2</v>
      </c>
      <c r="K8" s="19">
        <v>2</v>
      </c>
      <c r="L8" s="19">
        <v>2</v>
      </c>
      <c r="M8" s="19">
        <v>2</v>
      </c>
      <c r="N8" s="19">
        <v>2</v>
      </c>
      <c r="O8" s="19">
        <v>2</v>
      </c>
      <c r="P8" s="19">
        <v>2</v>
      </c>
      <c r="Q8" s="19">
        <v>2</v>
      </c>
      <c r="R8" s="19">
        <v>2</v>
      </c>
      <c r="S8" s="19">
        <v>1</v>
      </c>
      <c r="T8" s="19">
        <v>1</v>
      </c>
      <c r="U8" s="55"/>
      <c r="V8" s="56">
        <f t="shared" si="0"/>
        <v>32</v>
      </c>
      <c r="W8" s="21">
        <v>2</v>
      </c>
      <c r="X8" s="21">
        <v>2</v>
      </c>
      <c r="Y8" s="21">
        <v>2</v>
      </c>
      <c r="Z8" s="21">
        <v>2</v>
      </c>
      <c r="AA8" s="21">
        <v>2</v>
      </c>
      <c r="AB8" s="21">
        <v>2</v>
      </c>
      <c r="AC8" s="21">
        <v>1</v>
      </c>
      <c r="AD8" s="21">
        <v>1</v>
      </c>
      <c r="AE8" s="21">
        <v>1</v>
      </c>
      <c r="AF8" s="21">
        <v>1</v>
      </c>
      <c r="AG8" s="21">
        <v>1</v>
      </c>
      <c r="AH8" s="21">
        <v>1</v>
      </c>
      <c r="AI8" s="21">
        <v>1</v>
      </c>
      <c r="AJ8" s="21">
        <v>1</v>
      </c>
      <c r="AK8" s="57"/>
      <c r="AL8" s="21"/>
      <c r="AM8" s="21"/>
      <c r="AN8" s="21"/>
      <c r="AO8" s="21"/>
      <c r="AP8" s="21"/>
      <c r="AQ8" s="21"/>
      <c r="AR8" s="24"/>
      <c r="AS8" s="24"/>
      <c r="AT8" s="79"/>
      <c r="AU8" s="58" t="s">
        <v>81</v>
      </c>
      <c r="AV8" s="56">
        <f aca="true" t="shared" si="1" ref="AV8:AV15">SUM(W8:AU8)</f>
        <v>20</v>
      </c>
      <c r="AW8" s="56" t="s">
        <v>152</v>
      </c>
      <c r="AX8" s="55" t="s">
        <v>152</v>
      </c>
      <c r="AY8" s="56" t="s">
        <v>152</v>
      </c>
      <c r="AZ8" s="56" t="s">
        <v>152</v>
      </c>
      <c r="BA8" s="56" t="s">
        <v>152</v>
      </c>
      <c r="BB8" s="56" t="s">
        <v>152</v>
      </c>
      <c r="BC8" s="99" t="s">
        <v>152</v>
      </c>
      <c r="BD8" s="100">
        <f>SUM(V8,AV8)</f>
        <v>52</v>
      </c>
    </row>
    <row r="9" spans="2:58" s="3" customFormat="1" ht="32.25" customHeight="1">
      <c r="B9" s="17" t="s">
        <v>155</v>
      </c>
      <c r="C9" s="18" t="s">
        <v>156</v>
      </c>
      <c r="D9" s="19">
        <v>2</v>
      </c>
      <c r="E9" s="19">
        <v>2</v>
      </c>
      <c r="F9" s="19">
        <v>2</v>
      </c>
      <c r="G9" s="19">
        <v>2</v>
      </c>
      <c r="H9" s="19">
        <v>2</v>
      </c>
      <c r="I9" s="19">
        <v>2</v>
      </c>
      <c r="J9" s="19">
        <v>2</v>
      </c>
      <c r="K9" s="19">
        <v>2</v>
      </c>
      <c r="L9" s="19">
        <v>2</v>
      </c>
      <c r="M9" s="19">
        <v>2</v>
      </c>
      <c r="N9" s="19">
        <v>2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55"/>
      <c r="V9" s="58">
        <f t="shared" si="0"/>
        <v>28</v>
      </c>
      <c r="W9" s="57">
        <v>2</v>
      </c>
      <c r="X9" s="57">
        <v>2</v>
      </c>
      <c r="Y9" s="57">
        <v>2</v>
      </c>
      <c r="Z9" s="57">
        <v>2</v>
      </c>
      <c r="AA9" s="57">
        <v>2</v>
      </c>
      <c r="AB9" s="57">
        <v>2</v>
      </c>
      <c r="AC9" s="57">
        <v>2</v>
      </c>
      <c r="AD9" s="57">
        <v>2</v>
      </c>
      <c r="AE9" s="57">
        <v>2</v>
      </c>
      <c r="AF9" s="57">
        <v>2</v>
      </c>
      <c r="AG9" s="57">
        <v>2</v>
      </c>
      <c r="AH9" s="57">
        <v>2</v>
      </c>
      <c r="AI9" s="57">
        <v>2</v>
      </c>
      <c r="AJ9" s="57">
        <v>2</v>
      </c>
      <c r="AK9" s="57"/>
      <c r="AL9" s="21"/>
      <c r="AM9" s="21"/>
      <c r="AN9" s="21"/>
      <c r="AO9" s="21"/>
      <c r="AP9" s="21"/>
      <c r="AQ9" s="22"/>
      <c r="AR9" s="22"/>
      <c r="AS9" s="80"/>
      <c r="AT9" s="81"/>
      <c r="AU9" s="58" t="s">
        <v>81</v>
      </c>
      <c r="AV9" s="58">
        <f t="shared" si="1"/>
        <v>28</v>
      </c>
      <c r="AW9" s="58" t="s">
        <v>152</v>
      </c>
      <c r="AX9" s="58" t="s">
        <v>152</v>
      </c>
      <c r="AY9" s="58" t="s">
        <v>152</v>
      </c>
      <c r="AZ9" s="58" t="s">
        <v>152</v>
      </c>
      <c r="BA9" s="58" t="s">
        <v>152</v>
      </c>
      <c r="BB9" s="58" t="s">
        <v>152</v>
      </c>
      <c r="BC9" s="101" t="s">
        <v>152</v>
      </c>
      <c r="BD9" s="102">
        <f>SUM(V9,AV9)</f>
        <v>56</v>
      </c>
      <c r="BF9" s="109"/>
    </row>
    <row r="10" spans="2:58" s="3" customFormat="1" ht="32.25" customHeight="1">
      <c r="B10" s="17" t="s">
        <v>157</v>
      </c>
      <c r="C10" s="18" t="s">
        <v>78</v>
      </c>
      <c r="D10" s="19">
        <v>1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2</v>
      </c>
      <c r="S10" s="19">
        <v>2</v>
      </c>
      <c r="T10" s="19">
        <v>2</v>
      </c>
      <c r="U10" s="55"/>
      <c r="V10" s="58">
        <f t="shared" si="0"/>
        <v>20</v>
      </c>
      <c r="W10" s="21">
        <v>2</v>
      </c>
      <c r="X10" s="21">
        <v>2</v>
      </c>
      <c r="Y10" s="21">
        <v>2</v>
      </c>
      <c r="Z10" s="21">
        <v>2</v>
      </c>
      <c r="AA10" s="21">
        <v>2</v>
      </c>
      <c r="AB10" s="21">
        <v>2</v>
      </c>
      <c r="AC10" s="21">
        <v>1</v>
      </c>
      <c r="AD10" s="21">
        <v>1</v>
      </c>
      <c r="AE10" s="21">
        <v>1</v>
      </c>
      <c r="AF10" s="21">
        <v>1</v>
      </c>
      <c r="AG10" s="21">
        <v>1</v>
      </c>
      <c r="AH10" s="21">
        <v>1</v>
      </c>
      <c r="AI10" s="21">
        <v>1</v>
      </c>
      <c r="AJ10" s="21">
        <v>1</v>
      </c>
      <c r="AK10" s="57"/>
      <c r="AL10" s="21"/>
      <c r="AM10" s="21"/>
      <c r="AN10" s="21"/>
      <c r="AO10" s="21"/>
      <c r="AP10" s="21"/>
      <c r="AQ10" s="30"/>
      <c r="AR10" s="30"/>
      <c r="AS10" s="82"/>
      <c r="AT10" s="83"/>
      <c r="AU10" s="58" t="s">
        <v>81</v>
      </c>
      <c r="AV10" s="58">
        <f t="shared" si="1"/>
        <v>20</v>
      </c>
      <c r="AW10" s="58" t="s">
        <v>152</v>
      </c>
      <c r="AX10" s="58" t="s">
        <v>152</v>
      </c>
      <c r="AY10" s="58" t="s">
        <v>152</v>
      </c>
      <c r="AZ10" s="58" t="s">
        <v>152</v>
      </c>
      <c r="BA10" s="58" t="s">
        <v>152</v>
      </c>
      <c r="BB10" s="58" t="s">
        <v>152</v>
      </c>
      <c r="BC10" s="101" t="s">
        <v>152</v>
      </c>
      <c r="BD10" s="102">
        <f>SUM(V10,AV10)</f>
        <v>40</v>
      </c>
      <c r="BF10" s="109"/>
    </row>
    <row r="11" spans="2:58" s="3" customFormat="1" ht="39" customHeight="1">
      <c r="B11" s="17" t="s">
        <v>158</v>
      </c>
      <c r="C11" s="20" t="s">
        <v>159</v>
      </c>
      <c r="D11" s="19">
        <v>2</v>
      </c>
      <c r="E11" s="19">
        <v>2</v>
      </c>
      <c r="F11" s="19">
        <v>2</v>
      </c>
      <c r="G11" s="19">
        <v>2</v>
      </c>
      <c r="H11" s="19">
        <v>2</v>
      </c>
      <c r="I11" s="19">
        <v>2</v>
      </c>
      <c r="J11" s="19">
        <v>2</v>
      </c>
      <c r="K11" s="19">
        <v>2</v>
      </c>
      <c r="L11" s="19">
        <v>2</v>
      </c>
      <c r="M11" s="19">
        <v>2</v>
      </c>
      <c r="N11" s="19">
        <v>2</v>
      </c>
      <c r="O11" s="19">
        <v>2</v>
      </c>
      <c r="P11" s="19">
        <v>3</v>
      </c>
      <c r="Q11" s="19">
        <v>3</v>
      </c>
      <c r="R11" s="19">
        <v>3</v>
      </c>
      <c r="S11" s="19">
        <v>3</v>
      </c>
      <c r="T11" s="19">
        <v>3</v>
      </c>
      <c r="U11" s="58" t="s">
        <v>81</v>
      </c>
      <c r="V11" s="58">
        <f t="shared" si="0"/>
        <v>39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21"/>
      <c r="AM11" s="21"/>
      <c r="AN11" s="21"/>
      <c r="AO11" s="21"/>
      <c r="AP11" s="21"/>
      <c r="AQ11" s="30"/>
      <c r="AR11" s="30"/>
      <c r="AS11" s="82"/>
      <c r="AT11" s="83"/>
      <c r="AU11" s="84"/>
      <c r="AV11" s="58">
        <f t="shared" si="1"/>
        <v>0</v>
      </c>
      <c r="AW11" s="58" t="s">
        <v>152</v>
      </c>
      <c r="AX11" s="58" t="s">
        <v>152</v>
      </c>
      <c r="AY11" s="58" t="s">
        <v>152</v>
      </c>
      <c r="AZ11" s="58" t="s">
        <v>152</v>
      </c>
      <c r="BA11" s="58" t="s">
        <v>152</v>
      </c>
      <c r="BB11" s="58" t="s">
        <v>152</v>
      </c>
      <c r="BC11" s="101" t="s">
        <v>152</v>
      </c>
      <c r="BD11" s="102">
        <f>SUM(V11,AV11,)</f>
        <v>39</v>
      </c>
      <c r="BF11" s="109"/>
    </row>
    <row r="12" spans="2:58" s="3" customFormat="1" ht="32.25" customHeight="1">
      <c r="B12" s="17" t="s">
        <v>160</v>
      </c>
      <c r="C12" s="20" t="s">
        <v>161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>
        <v>1</v>
      </c>
      <c r="R12" s="19">
        <v>1</v>
      </c>
      <c r="S12" s="19">
        <v>2</v>
      </c>
      <c r="T12" s="19">
        <v>2</v>
      </c>
      <c r="U12" s="55"/>
      <c r="V12" s="58">
        <f t="shared" si="0"/>
        <v>19</v>
      </c>
      <c r="W12" s="59">
        <v>1</v>
      </c>
      <c r="X12" s="59">
        <v>1</v>
      </c>
      <c r="Y12" s="59">
        <v>1</v>
      </c>
      <c r="Z12" s="59">
        <v>1</v>
      </c>
      <c r="AA12" s="59">
        <v>1</v>
      </c>
      <c r="AB12" s="59">
        <v>1</v>
      </c>
      <c r="AC12" s="59">
        <v>1</v>
      </c>
      <c r="AD12" s="59">
        <v>1</v>
      </c>
      <c r="AE12" s="59">
        <v>2</v>
      </c>
      <c r="AF12" s="59">
        <v>2</v>
      </c>
      <c r="AG12" s="59">
        <v>2</v>
      </c>
      <c r="AH12" s="59">
        <v>2</v>
      </c>
      <c r="AI12" s="59">
        <v>2</v>
      </c>
      <c r="AJ12" s="59">
        <v>2</v>
      </c>
      <c r="AK12" s="59"/>
      <c r="AL12" s="59"/>
      <c r="AM12" s="59"/>
      <c r="AN12" s="59"/>
      <c r="AO12" s="59"/>
      <c r="AP12" s="59"/>
      <c r="AQ12" s="22"/>
      <c r="AR12" s="22"/>
      <c r="AS12" s="60"/>
      <c r="AT12" s="81"/>
      <c r="AU12" s="58" t="s">
        <v>137</v>
      </c>
      <c r="AV12" s="58">
        <f t="shared" si="1"/>
        <v>20</v>
      </c>
      <c r="AW12" s="58" t="s">
        <v>152</v>
      </c>
      <c r="AX12" s="58" t="s">
        <v>152</v>
      </c>
      <c r="AY12" s="58" t="s">
        <v>152</v>
      </c>
      <c r="AZ12" s="58" t="s">
        <v>152</v>
      </c>
      <c r="BA12" s="58" t="s">
        <v>152</v>
      </c>
      <c r="BB12" s="58" t="s">
        <v>152</v>
      </c>
      <c r="BC12" s="101" t="s">
        <v>152</v>
      </c>
      <c r="BD12" s="102">
        <f>SUM(V12,AV12)</f>
        <v>39</v>
      </c>
      <c r="BF12" s="109"/>
    </row>
    <row r="13" spans="2:58" s="3" customFormat="1" ht="32.25" customHeight="1">
      <c r="B13" s="17" t="s">
        <v>162</v>
      </c>
      <c r="C13" s="20" t="s">
        <v>163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55"/>
      <c r="V13" s="58">
        <f t="shared" si="0"/>
        <v>0</v>
      </c>
      <c r="W13" s="59">
        <v>2</v>
      </c>
      <c r="X13" s="59">
        <v>2</v>
      </c>
      <c r="Y13" s="59">
        <v>2</v>
      </c>
      <c r="Z13" s="59">
        <v>2</v>
      </c>
      <c r="AA13" s="59">
        <v>2</v>
      </c>
      <c r="AB13" s="59">
        <v>2</v>
      </c>
      <c r="AC13" s="59">
        <v>2</v>
      </c>
      <c r="AD13" s="59">
        <v>2</v>
      </c>
      <c r="AE13" s="59">
        <v>2</v>
      </c>
      <c r="AF13" s="59">
        <v>2</v>
      </c>
      <c r="AG13" s="59">
        <v>3</v>
      </c>
      <c r="AH13" s="59">
        <v>3</v>
      </c>
      <c r="AI13" s="59">
        <v>3</v>
      </c>
      <c r="AJ13" s="59">
        <v>3</v>
      </c>
      <c r="AK13" s="59"/>
      <c r="AL13" s="59"/>
      <c r="AM13" s="71"/>
      <c r="AN13" s="59"/>
      <c r="AO13" s="59"/>
      <c r="AP13" s="59"/>
      <c r="AQ13" s="22"/>
      <c r="AR13" s="22"/>
      <c r="AS13" s="60"/>
      <c r="AT13" s="81"/>
      <c r="AU13" s="58" t="s">
        <v>137</v>
      </c>
      <c r="AV13" s="58">
        <f t="shared" si="1"/>
        <v>32</v>
      </c>
      <c r="AW13" s="58" t="s">
        <v>152</v>
      </c>
      <c r="AX13" s="58" t="s">
        <v>152</v>
      </c>
      <c r="AY13" s="58" t="s">
        <v>152</v>
      </c>
      <c r="AZ13" s="58" t="s">
        <v>152</v>
      </c>
      <c r="BA13" s="58" t="s">
        <v>152</v>
      </c>
      <c r="BB13" s="58" t="s">
        <v>152</v>
      </c>
      <c r="BC13" s="101" t="s">
        <v>152</v>
      </c>
      <c r="BD13" s="102">
        <f>SUM(V13,AV13,)</f>
        <v>32</v>
      </c>
      <c r="BF13" s="109"/>
    </row>
    <row r="14" spans="2:58" s="3" customFormat="1" ht="32.25" customHeight="1">
      <c r="B14" s="17" t="s">
        <v>164</v>
      </c>
      <c r="C14" s="18" t="s">
        <v>165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30"/>
      <c r="U14" s="55"/>
      <c r="V14" s="58">
        <f t="shared" si="0"/>
        <v>0</v>
      </c>
      <c r="W14" s="30">
        <v>3</v>
      </c>
      <c r="X14" s="30">
        <v>3</v>
      </c>
      <c r="Y14" s="30">
        <v>3</v>
      </c>
      <c r="Z14" s="30">
        <v>3</v>
      </c>
      <c r="AA14" s="30">
        <v>3</v>
      </c>
      <c r="AB14" s="30">
        <v>3</v>
      </c>
      <c r="AC14" s="30">
        <v>3</v>
      </c>
      <c r="AD14" s="30">
        <v>3</v>
      </c>
      <c r="AE14" s="30">
        <v>3</v>
      </c>
      <c r="AF14" s="30">
        <v>3</v>
      </c>
      <c r="AG14" s="30">
        <v>2</v>
      </c>
      <c r="AH14" s="30">
        <v>2</v>
      </c>
      <c r="AI14" s="30">
        <v>2</v>
      </c>
      <c r="AJ14" s="30">
        <v>2</v>
      </c>
      <c r="AK14" s="30"/>
      <c r="AL14" s="30"/>
      <c r="AM14" s="30"/>
      <c r="AN14" s="30"/>
      <c r="AO14" s="30"/>
      <c r="AP14" s="30"/>
      <c r="AQ14" s="30"/>
      <c r="AR14" s="30"/>
      <c r="AS14" s="65"/>
      <c r="AT14" s="83"/>
      <c r="AU14" s="58" t="s">
        <v>81</v>
      </c>
      <c r="AV14" s="58">
        <f t="shared" si="1"/>
        <v>38</v>
      </c>
      <c r="AW14" s="58" t="s">
        <v>152</v>
      </c>
      <c r="AX14" s="58" t="s">
        <v>152</v>
      </c>
      <c r="AY14" s="58" t="s">
        <v>152</v>
      </c>
      <c r="AZ14" s="58" t="s">
        <v>152</v>
      </c>
      <c r="BA14" s="58" t="s">
        <v>152</v>
      </c>
      <c r="BB14" s="58" t="s">
        <v>152</v>
      </c>
      <c r="BC14" s="101" t="s">
        <v>152</v>
      </c>
      <c r="BD14" s="102">
        <f aca="true" t="shared" si="2" ref="BD14:BD20">SUM(V14,AV14)</f>
        <v>38</v>
      </c>
      <c r="BF14" s="109"/>
    </row>
    <row r="15" spans="2:58" s="3" customFormat="1" ht="32.25" customHeight="1">
      <c r="B15" s="17" t="s">
        <v>166</v>
      </c>
      <c r="C15" s="18" t="s">
        <v>167</v>
      </c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55"/>
      <c r="V15" s="58">
        <f t="shared" si="0"/>
        <v>0</v>
      </c>
      <c r="W15" s="59">
        <v>2</v>
      </c>
      <c r="X15" s="59">
        <v>2</v>
      </c>
      <c r="Y15" s="59">
        <v>2</v>
      </c>
      <c r="Z15" s="59">
        <v>2</v>
      </c>
      <c r="AA15" s="59">
        <v>2</v>
      </c>
      <c r="AB15" s="59">
        <v>2</v>
      </c>
      <c r="AC15" s="59">
        <v>3</v>
      </c>
      <c r="AD15" s="59">
        <v>3</v>
      </c>
      <c r="AE15" s="59">
        <v>3</v>
      </c>
      <c r="AF15" s="59">
        <v>3</v>
      </c>
      <c r="AG15" s="59">
        <v>2</v>
      </c>
      <c r="AH15" s="59">
        <v>2</v>
      </c>
      <c r="AI15" s="59">
        <v>3</v>
      </c>
      <c r="AJ15" s="59">
        <v>1</v>
      </c>
      <c r="AK15" s="59"/>
      <c r="AL15" s="72"/>
      <c r="AM15" s="30"/>
      <c r="AN15" s="22"/>
      <c r="AO15" s="22"/>
      <c r="AP15" s="22"/>
      <c r="AQ15" s="22"/>
      <c r="AR15" s="85"/>
      <c r="AS15" s="86"/>
      <c r="AT15" s="81"/>
      <c r="AU15" s="58" t="s">
        <v>81</v>
      </c>
      <c r="AV15" s="58">
        <f t="shared" si="1"/>
        <v>32</v>
      </c>
      <c r="AW15" s="58" t="s">
        <v>152</v>
      </c>
      <c r="AX15" s="58" t="s">
        <v>152</v>
      </c>
      <c r="AY15" s="58" t="s">
        <v>152</v>
      </c>
      <c r="AZ15" s="58" t="s">
        <v>152</v>
      </c>
      <c r="BA15" s="58" t="s">
        <v>152</v>
      </c>
      <c r="BB15" s="58" t="s">
        <v>152</v>
      </c>
      <c r="BC15" s="101" t="s">
        <v>152</v>
      </c>
      <c r="BD15" s="102">
        <f t="shared" si="2"/>
        <v>32</v>
      </c>
      <c r="BF15" s="109"/>
    </row>
    <row r="16" spans="2:58" s="3" customFormat="1" ht="32.25" customHeight="1">
      <c r="B16" s="17" t="s">
        <v>168</v>
      </c>
      <c r="C16" s="18" t="s">
        <v>169</v>
      </c>
      <c r="D16" s="21">
        <v>5</v>
      </c>
      <c r="E16" s="21">
        <v>5</v>
      </c>
      <c r="F16" s="21">
        <v>5</v>
      </c>
      <c r="G16" s="21">
        <v>5</v>
      </c>
      <c r="H16" s="21">
        <v>5</v>
      </c>
      <c r="I16" s="21">
        <v>5</v>
      </c>
      <c r="J16" s="21">
        <v>2</v>
      </c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58" t="s">
        <v>81</v>
      </c>
      <c r="V16" s="58">
        <f t="shared" si="0"/>
        <v>32</v>
      </c>
      <c r="W16" s="60"/>
      <c r="X16" s="60"/>
      <c r="Y16" s="60"/>
      <c r="Z16" s="60"/>
      <c r="AA16" s="60"/>
      <c r="AB16" s="60"/>
      <c r="AC16" s="60"/>
      <c r="AD16" s="59"/>
      <c r="AE16" s="59"/>
      <c r="AF16" s="59"/>
      <c r="AG16" s="59"/>
      <c r="AH16" s="59"/>
      <c r="AI16" s="59"/>
      <c r="AJ16" s="59"/>
      <c r="AK16" s="59"/>
      <c r="AL16" s="73"/>
      <c r="AM16" s="60"/>
      <c r="AN16" s="19"/>
      <c r="AO16" s="22"/>
      <c r="AP16" s="22"/>
      <c r="AQ16" s="22"/>
      <c r="AR16" s="22"/>
      <c r="AS16" s="59"/>
      <c r="AT16" s="87"/>
      <c r="AU16" s="63"/>
      <c r="AV16" s="64">
        <f>SUM(W16:AT16)</f>
        <v>0</v>
      </c>
      <c r="AW16" s="64" t="s">
        <v>152</v>
      </c>
      <c r="AX16" s="58" t="s">
        <v>152</v>
      </c>
      <c r="AY16" s="58" t="s">
        <v>152</v>
      </c>
      <c r="AZ16" s="64" t="s">
        <v>152</v>
      </c>
      <c r="BA16" s="64" t="s">
        <v>152</v>
      </c>
      <c r="BB16" s="64" t="s">
        <v>152</v>
      </c>
      <c r="BC16" s="103" t="s">
        <v>152</v>
      </c>
      <c r="BD16" s="104">
        <f t="shared" si="2"/>
        <v>32</v>
      </c>
      <c r="BF16" s="109"/>
    </row>
    <row r="17" spans="2:58" s="3" customFormat="1" ht="32.25" customHeight="1">
      <c r="B17" s="17" t="s">
        <v>170</v>
      </c>
      <c r="C17" s="23" t="s">
        <v>171</v>
      </c>
      <c r="D17" s="21"/>
      <c r="E17" s="24"/>
      <c r="F17" s="24"/>
      <c r="G17" s="24"/>
      <c r="H17" s="24"/>
      <c r="I17" s="24"/>
      <c r="J17" s="24">
        <v>3</v>
      </c>
      <c r="K17" s="24">
        <v>5</v>
      </c>
      <c r="L17" s="24">
        <v>5</v>
      </c>
      <c r="M17" s="24">
        <v>5</v>
      </c>
      <c r="N17" s="24">
        <v>5</v>
      </c>
      <c r="O17" s="24">
        <v>7</v>
      </c>
      <c r="P17" s="24">
        <v>13</v>
      </c>
      <c r="Q17" s="24">
        <v>13</v>
      </c>
      <c r="R17" s="24">
        <v>12</v>
      </c>
      <c r="S17" s="24">
        <v>24</v>
      </c>
      <c r="T17" s="22">
        <v>26</v>
      </c>
      <c r="U17" s="55"/>
      <c r="V17" s="58">
        <f t="shared" si="0"/>
        <v>118</v>
      </c>
      <c r="W17" s="57">
        <v>2</v>
      </c>
      <c r="X17" s="57">
        <v>2</v>
      </c>
      <c r="Y17" s="57">
        <v>2</v>
      </c>
      <c r="Z17" s="57">
        <v>2</v>
      </c>
      <c r="AA17" s="57">
        <v>2</v>
      </c>
      <c r="AB17" s="57">
        <v>2</v>
      </c>
      <c r="AC17" s="60">
        <v>3</v>
      </c>
      <c r="AD17" s="57">
        <v>3</v>
      </c>
      <c r="AE17" s="57">
        <v>2</v>
      </c>
      <c r="AF17" s="57">
        <v>2</v>
      </c>
      <c r="AG17" s="57">
        <v>3</v>
      </c>
      <c r="AH17" s="57">
        <v>3</v>
      </c>
      <c r="AI17" s="57">
        <v>2</v>
      </c>
      <c r="AJ17" s="57"/>
      <c r="AK17" s="22"/>
      <c r="AL17" s="22"/>
      <c r="AM17" s="60"/>
      <c r="AN17" s="19"/>
      <c r="AO17" s="22"/>
      <c r="AP17" s="22"/>
      <c r="AQ17" s="88"/>
      <c r="AR17" s="72"/>
      <c r="AS17" s="89"/>
      <c r="AT17" s="83"/>
      <c r="AU17" s="63"/>
      <c r="AV17" s="58">
        <f>SUM(W17:AU17)</f>
        <v>30</v>
      </c>
      <c r="AW17" s="58" t="s">
        <v>152</v>
      </c>
      <c r="AX17" s="58" t="s">
        <v>152</v>
      </c>
      <c r="AY17" s="58" t="s">
        <v>152</v>
      </c>
      <c r="AZ17" s="58" t="s">
        <v>152</v>
      </c>
      <c r="BA17" s="58" t="s">
        <v>152</v>
      </c>
      <c r="BB17" s="58" t="s">
        <v>152</v>
      </c>
      <c r="BC17" s="101" t="s">
        <v>152</v>
      </c>
      <c r="BD17" s="102">
        <f t="shared" si="2"/>
        <v>148</v>
      </c>
      <c r="BF17" s="109"/>
    </row>
    <row r="18" spans="2:58" s="3" customFormat="1" ht="32.25" customHeight="1">
      <c r="B18" s="17" t="s">
        <v>172</v>
      </c>
      <c r="C18" s="18" t="s">
        <v>106</v>
      </c>
      <c r="D18" s="21">
        <v>21</v>
      </c>
      <c r="E18" s="21">
        <v>21</v>
      </c>
      <c r="F18" s="21">
        <v>21</v>
      </c>
      <c r="G18" s="21">
        <v>21</v>
      </c>
      <c r="H18" s="21">
        <v>21</v>
      </c>
      <c r="I18" s="21">
        <v>21</v>
      </c>
      <c r="J18" s="21">
        <v>21</v>
      </c>
      <c r="K18" s="21">
        <v>21</v>
      </c>
      <c r="L18" s="21">
        <v>21</v>
      </c>
      <c r="M18" s="21">
        <v>21</v>
      </c>
      <c r="N18" s="21">
        <v>21</v>
      </c>
      <c r="O18" s="21">
        <v>21</v>
      </c>
      <c r="P18" s="21">
        <v>14</v>
      </c>
      <c r="Q18" s="21">
        <v>14</v>
      </c>
      <c r="R18" s="21">
        <v>14</v>
      </c>
      <c r="S18" s="21">
        <v>2</v>
      </c>
      <c r="T18" s="22"/>
      <c r="U18" s="55"/>
      <c r="V18" s="58">
        <f t="shared" si="0"/>
        <v>296</v>
      </c>
      <c r="W18" s="57">
        <v>18</v>
      </c>
      <c r="X18" s="57">
        <v>18</v>
      </c>
      <c r="Y18" s="57">
        <v>18</v>
      </c>
      <c r="Z18" s="57">
        <v>18</v>
      </c>
      <c r="AA18" s="57">
        <v>18</v>
      </c>
      <c r="AB18" s="57">
        <v>18</v>
      </c>
      <c r="AC18" s="57">
        <v>18</v>
      </c>
      <c r="AD18" s="57">
        <v>18</v>
      </c>
      <c r="AE18" s="57">
        <v>18</v>
      </c>
      <c r="AF18" s="57">
        <v>18</v>
      </c>
      <c r="AG18" s="57">
        <v>18</v>
      </c>
      <c r="AH18" s="57">
        <v>18</v>
      </c>
      <c r="AI18" s="57">
        <v>18</v>
      </c>
      <c r="AJ18" s="57">
        <v>18</v>
      </c>
      <c r="AK18" s="21"/>
      <c r="AL18" s="73"/>
      <c r="AM18" s="60"/>
      <c r="AN18" s="21"/>
      <c r="AO18" s="21"/>
      <c r="AP18" s="21"/>
      <c r="AQ18" s="59"/>
      <c r="AR18" s="59"/>
      <c r="AS18" s="65"/>
      <c r="AT18" s="83"/>
      <c r="AU18" s="58" t="s">
        <v>81</v>
      </c>
      <c r="AV18" s="58">
        <f>SUM(W18:AU18)</f>
        <v>252</v>
      </c>
      <c r="AW18" s="91" t="s">
        <v>152</v>
      </c>
      <c r="AX18" s="58" t="s">
        <v>152</v>
      </c>
      <c r="AY18" s="58" t="s">
        <v>152</v>
      </c>
      <c r="AZ18" s="91" t="s">
        <v>152</v>
      </c>
      <c r="BA18" s="91" t="s">
        <v>152</v>
      </c>
      <c r="BB18" s="91" t="s">
        <v>152</v>
      </c>
      <c r="BC18" s="105" t="s">
        <v>152</v>
      </c>
      <c r="BD18" s="106">
        <f t="shared" si="2"/>
        <v>548</v>
      </c>
      <c r="BF18" s="109"/>
    </row>
    <row r="19" spans="2:58" s="3" customFormat="1" ht="32.25" customHeight="1">
      <c r="B19" s="25" t="s">
        <v>173</v>
      </c>
      <c r="C19" s="26" t="s">
        <v>108</v>
      </c>
      <c r="D19" s="19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30"/>
      <c r="U19" s="58"/>
      <c r="V19" s="58">
        <f t="shared" si="0"/>
        <v>0</v>
      </c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>
        <v>4</v>
      </c>
      <c r="AK19" s="59">
        <v>36</v>
      </c>
      <c r="AL19" s="73">
        <v>36</v>
      </c>
      <c r="AM19" s="60">
        <v>36</v>
      </c>
      <c r="AN19" s="74">
        <v>36</v>
      </c>
      <c r="AO19" s="59">
        <v>36</v>
      </c>
      <c r="AP19" s="59">
        <v>36</v>
      </c>
      <c r="AQ19" s="59">
        <v>36</v>
      </c>
      <c r="AR19" s="59">
        <v>24</v>
      </c>
      <c r="AS19" s="82"/>
      <c r="AT19" s="90"/>
      <c r="AU19" s="58" t="s">
        <v>81</v>
      </c>
      <c r="AV19" s="91">
        <f>SUM(W19:AU19)</f>
        <v>280</v>
      </c>
      <c r="AW19" s="58" t="s">
        <v>152</v>
      </c>
      <c r="AX19" s="58" t="s">
        <v>152</v>
      </c>
      <c r="AY19" s="58" t="s">
        <v>152</v>
      </c>
      <c r="AZ19" s="58" t="s">
        <v>152</v>
      </c>
      <c r="BA19" s="58" t="s">
        <v>152</v>
      </c>
      <c r="BB19" s="58" t="s">
        <v>152</v>
      </c>
      <c r="BC19" s="101" t="s">
        <v>152</v>
      </c>
      <c r="BD19" s="102">
        <f t="shared" si="2"/>
        <v>280</v>
      </c>
      <c r="BF19" s="109"/>
    </row>
    <row r="20" spans="1:58" s="3" customFormat="1" ht="32.25" customHeight="1">
      <c r="A20" s="27"/>
      <c r="B20" s="28" t="s">
        <v>131</v>
      </c>
      <c r="C20" s="26" t="s">
        <v>174</v>
      </c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8"/>
      <c r="V20" s="58">
        <f t="shared" si="0"/>
        <v>0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88"/>
      <c r="AR20" s="88">
        <v>12</v>
      </c>
      <c r="AS20" s="92" t="s">
        <v>96</v>
      </c>
      <c r="AT20" s="93"/>
      <c r="AU20" s="63"/>
      <c r="AV20" s="58">
        <v>12</v>
      </c>
      <c r="AW20" s="58" t="s">
        <v>152</v>
      </c>
      <c r="AX20" s="58" t="s">
        <v>152</v>
      </c>
      <c r="AY20" s="58" t="s">
        <v>152</v>
      </c>
      <c r="AZ20" s="58" t="s">
        <v>152</v>
      </c>
      <c r="BA20" s="58" t="s">
        <v>152</v>
      </c>
      <c r="BB20" s="58" t="s">
        <v>152</v>
      </c>
      <c r="BC20" s="101" t="s">
        <v>152</v>
      </c>
      <c r="BD20" s="102">
        <f t="shared" si="2"/>
        <v>12</v>
      </c>
      <c r="BF20" s="109"/>
    </row>
    <row r="21" spans="1:58" s="3" customFormat="1" ht="40.5" customHeight="1">
      <c r="A21" s="31"/>
      <c r="B21" s="32"/>
      <c r="C21" s="33" t="s">
        <v>111</v>
      </c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61"/>
      <c r="T21" s="62"/>
      <c r="U21" s="63"/>
      <c r="V21" s="64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60">
        <v>36</v>
      </c>
      <c r="AT21" s="94"/>
      <c r="AU21" s="95"/>
      <c r="AV21" s="91">
        <f>SUM(W21:AU21)</f>
        <v>36</v>
      </c>
      <c r="AW21" s="58" t="s">
        <v>152</v>
      </c>
      <c r="AX21" s="58" t="s">
        <v>152</v>
      </c>
      <c r="AY21" s="58" t="s">
        <v>152</v>
      </c>
      <c r="AZ21" s="58" t="s">
        <v>152</v>
      </c>
      <c r="BA21" s="58" t="s">
        <v>152</v>
      </c>
      <c r="BB21" s="58" t="s">
        <v>152</v>
      </c>
      <c r="BC21" s="101" t="s">
        <v>152</v>
      </c>
      <c r="BD21" s="86">
        <f>SUM(W21:BC21)</f>
        <v>72</v>
      </c>
      <c r="BF21" s="109"/>
    </row>
    <row r="22" spans="1:58" s="3" customFormat="1" ht="40.5" customHeight="1">
      <c r="A22" s="31"/>
      <c r="B22" s="36" t="s">
        <v>175</v>
      </c>
      <c r="C22" s="37" t="s">
        <v>176</v>
      </c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22"/>
      <c r="T22" s="65"/>
      <c r="U22" s="55"/>
      <c r="V22" s="58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60"/>
      <c r="AL22" s="60"/>
      <c r="AM22" s="60"/>
      <c r="AN22" s="60"/>
      <c r="AO22" s="22"/>
      <c r="AP22" s="22"/>
      <c r="AQ22" s="22"/>
      <c r="AR22" s="22"/>
      <c r="AS22" s="22"/>
      <c r="AT22" s="94">
        <v>36</v>
      </c>
      <c r="AU22" s="95"/>
      <c r="AV22" s="91">
        <f>SUM(W22:AU22)</f>
        <v>36</v>
      </c>
      <c r="AW22" s="58" t="s">
        <v>152</v>
      </c>
      <c r="AX22" s="58" t="s">
        <v>152</v>
      </c>
      <c r="AY22" s="58" t="s">
        <v>152</v>
      </c>
      <c r="AZ22" s="58" t="s">
        <v>152</v>
      </c>
      <c r="BA22" s="58" t="s">
        <v>152</v>
      </c>
      <c r="BB22" s="58" t="s">
        <v>152</v>
      </c>
      <c r="BC22" s="101" t="s">
        <v>152</v>
      </c>
      <c r="BD22" s="86">
        <f>SUM(W22:BC22)</f>
        <v>72</v>
      </c>
      <c r="BF22" s="109"/>
    </row>
    <row r="23" spans="2:56" s="4" customFormat="1" ht="31.5" customHeight="1">
      <c r="B23" s="40" t="s">
        <v>112</v>
      </c>
      <c r="C23" s="40"/>
      <c r="D23" s="41">
        <f>SUM(D7:D20)</f>
        <v>36</v>
      </c>
      <c r="E23" s="42">
        <f>SUM(E7:E22)</f>
        <v>36</v>
      </c>
      <c r="F23" s="42">
        <f aca="true" t="shared" si="3" ref="F23:L23">SUM(F7:F20)</f>
        <v>36</v>
      </c>
      <c r="G23" s="42">
        <f t="shared" si="3"/>
        <v>36</v>
      </c>
      <c r="H23" s="42">
        <f t="shared" si="3"/>
        <v>36</v>
      </c>
      <c r="I23" s="42">
        <f t="shared" si="3"/>
        <v>36</v>
      </c>
      <c r="J23" s="42">
        <f t="shared" si="3"/>
        <v>36</v>
      </c>
      <c r="K23" s="42">
        <f t="shared" si="3"/>
        <v>36</v>
      </c>
      <c r="L23" s="42">
        <f t="shared" si="3"/>
        <v>36</v>
      </c>
      <c r="M23" s="42">
        <f aca="true" t="shared" si="4" ref="M23:T23">SUM(M7:M22)</f>
        <v>36</v>
      </c>
      <c r="N23" s="42">
        <f t="shared" si="4"/>
        <v>36</v>
      </c>
      <c r="O23" s="42">
        <f t="shared" si="4"/>
        <v>36</v>
      </c>
      <c r="P23" s="42">
        <f t="shared" si="4"/>
        <v>36</v>
      </c>
      <c r="Q23" s="42">
        <f t="shared" si="4"/>
        <v>36</v>
      </c>
      <c r="R23" s="42">
        <f t="shared" si="4"/>
        <v>36</v>
      </c>
      <c r="S23" s="42">
        <f t="shared" si="4"/>
        <v>36</v>
      </c>
      <c r="T23" s="42">
        <f t="shared" si="4"/>
        <v>36</v>
      </c>
      <c r="U23" s="66"/>
      <c r="V23" s="67">
        <f aca="true" t="shared" si="5" ref="V23:AT23">SUM(V7:V22)</f>
        <v>612</v>
      </c>
      <c r="W23" s="67">
        <f t="shared" si="5"/>
        <v>36</v>
      </c>
      <c r="X23" s="67">
        <f t="shared" si="5"/>
        <v>36</v>
      </c>
      <c r="Y23" s="67">
        <f t="shared" si="5"/>
        <v>36</v>
      </c>
      <c r="Z23" s="67">
        <f t="shared" si="5"/>
        <v>36</v>
      </c>
      <c r="AA23" s="67">
        <f t="shared" si="5"/>
        <v>36</v>
      </c>
      <c r="AB23" s="67">
        <f t="shared" si="5"/>
        <v>36</v>
      </c>
      <c r="AC23" s="67">
        <f t="shared" si="5"/>
        <v>36</v>
      </c>
      <c r="AD23" s="67">
        <f t="shared" si="5"/>
        <v>36</v>
      </c>
      <c r="AE23" s="67">
        <f t="shared" si="5"/>
        <v>36</v>
      </c>
      <c r="AF23" s="67">
        <f t="shared" si="5"/>
        <v>36</v>
      </c>
      <c r="AG23" s="67">
        <f t="shared" si="5"/>
        <v>36</v>
      </c>
      <c r="AH23" s="67">
        <f t="shared" si="5"/>
        <v>36</v>
      </c>
      <c r="AI23" s="67">
        <f t="shared" si="5"/>
        <v>36</v>
      </c>
      <c r="AJ23" s="67">
        <f t="shared" si="5"/>
        <v>36</v>
      </c>
      <c r="AK23" s="67">
        <f t="shared" si="5"/>
        <v>36</v>
      </c>
      <c r="AL23" s="67">
        <f t="shared" si="5"/>
        <v>36</v>
      </c>
      <c r="AM23" s="67">
        <f t="shared" si="5"/>
        <v>36</v>
      </c>
      <c r="AN23" s="67">
        <f t="shared" si="5"/>
        <v>36</v>
      </c>
      <c r="AO23" s="67">
        <f t="shared" si="5"/>
        <v>36</v>
      </c>
      <c r="AP23" s="67">
        <f t="shared" si="5"/>
        <v>36</v>
      </c>
      <c r="AQ23" s="67">
        <f t="shared" si="5"/>
        <v>36</v>
      </c>
      <c r="AR23" s="67">
        <f t="shared" si="5"/>
        <v>36</v>
      </c>
      <c r="AS23" s="67">
        <f t="shared" si="5"/>
        <v>36</v>
      </c>
      <c r="AT23" s="67">
        <f t="shared" si="5"/>
        <v>36</v>
      </c>
      <c r="AU23" s="77"/>
      <c r="AV23" s="42">
        <f>SUM(AV7:AV22)</f>
        <v>864</v>
      </c>
      <c r="AW23" s="42"/>
      <c r="AX23" s="42"/>
      <c r="AY23" s="42"/>
      <c r="AZ23" s="42"/>
      <c r="BA23" s="42"/>
      <c r="BB23" s="42"/>
      <c r="BC23" s="107"/>
      <c r="BD23" s="108">
        <f>SUM(BD7:BD22)</f>
        <v>1548</v>
      </c>
    </row>
    <row r="24" spans="2:47" ht="16.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9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7"/>
      <c r="AM24" s="49"/>
      <c r="AN24" s="44"/>
      <c r="AO24" s="44"/>
      <c r="AP24" s="49"/>
      <c r="AQ24" s="49"/>
      <c r="AR24" s="49"/>
      <c r="AS24" s="49"/>
      <c r="AT24" s="49"/>
      <c r="AU24" s="44"/>
    </row>
    <row r="25" spans="2:47" ht="16.5" customHeight="1">
      <c r="B25" s="45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</row>
    <row r="26" spans="2:47" ht="16.5" customHeight="1">
      <c r="B26" s="48"/>
      <c r="C26" s="43"/>
      <c r="D26" s="49"/>
      <c r="E26" s="47"/>
      <c r="F26" s="50"/>
      <c r="G26" s="50"/>
      <c r="H26" s="50"/>
      <c r="I26" s="50"/>
      <c r="J26" s="50"/>
      <c r="K26" s="50"/>
      <c r="L26" s="44"/>
      <c r="M26" s="52"/>
      <c r="N26" s="44"/>
      <c r="O26" s="53" t="s">
        <v>113</v>
      </c>
      <c r="P26" s="53"/>
      <c r="Q26" s="53"/>
      <c r="R26" s="53"/>
      <c r="S26" s="1"/>
      <c r="T26" s="1"/>
      <c r="U26" s="1"/>
      <c r="V26" s="1"/>
      <c r="W26" s="47"/>
      <c r="X26" s="44"/>
      <c r="Y26" s="68"/>
      <c r="Z26" s="44"/>
      <c r="AA26" s="69" t="s">
        <v>114</v>
      </c>
      <c r="AB26" s="69"/>
      <c r="AC26" s="69"/>
      <c r="AD26" s="69"/>
      <c r="AE26" s="44"/>
      <c r="AF26" s="70"/>
      <c r="AG26" s="44"/>
      <c r="AH26" s="69"/>
      <c r="AI26" s="69"/>
      <c r="AJ26" s="69"/>
      <c r="AK26" s="69"/>
      <c r="AL26" s="44"/>
      <c r="AM26" s="75"/>
      <c r="AN26" s="44"/>
      <c r="AO26" s="69" t="s">
        <v>177</v>
      </c>
      <c r="AP26" s="69"/>
      <c r="AQ26" s="69"/>
      <c r="AR26" s="69"/>
      <c r="AS26" s="69"/>
      <c r="AT26" s="69"/>
      <c r="AU26" s="69"/>
    </row>
    <row r="27" spans="2:47" ht="15">
      <c r="B27" s="48"/>
      <c r="C27" s="43"/>
      <c r="D27" s="49"/>
      <c r="E27" s="47"/>
      <c r="F27" s="50"/>
      <c r="G27" s="50"/>
      <c r="H27" s="50"/>
      <c r="I27" s="50"/>
      <c r="J27" s="50"/>
      <c r="K27" s="50"/>
      <c r="L27" s="44"/>
      <c r="M27" s="44"/>
      <c r="N27" s="44"/>
      <c r="O27" s="53"/>
      <c r="P27" s="53"/>
      <c r="Q27" s="53"/>
      <c r="R27" s="53"/>
      <c r="S27" s="1"/>
      <c r="T27" s="1"/>
      <c r="U27" s="1"/>
      <c r="V27" s="1"/>
      <c r="W27" s="47"/>
      <c r="X27" s="44"/>
      <c r="Y27" s="44"/>
      <c r="Z27" s="44"/>
      <c r="AA27" s="69"/>
      <c r="AB27" s="69"/>
      <c r="AC27" s="69"/>
      <c r="AD27" s="69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31" spans="2:3" ht="15">
      <c r="B31" s="5"/>
      <c r="C31" s="5"/>
    </row>
    <row r="32" spans="2:3" ht="15">
      <c r="B32" s="5"/>
      <c r="C32" s="5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42" ht="15.75" customHeight="1"/>
    <row r="46" ht="17.25" customHeight="1"/>
  </sheetData>
  <sheetProtection selectLockedCells="1" selectUnlockedCells="1"/>
  <mergeCells count="76">
    <mergeCell ref="B1:BD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AQ2:AT2"/>
    <mergeCell ref="AV2:AX2"/>
    <mergeCell ref="AZ2:BC2"/>
    <mergeCell ref="D5:BC5"/>
    <mergeCell ref="B23:C23"/>
    <mergeCell ref="F26:K26"/>
    <mergeCell ref="AA26:AD26"/>
    <mergeCell ref="AH26:AK26"/>
    <mergeCell ref="AO26:AU26"/>
    <mergeCell ref="F27:K27"/>
    <mergeCell ref="AA27:AD27"/>
    <mergeCell ref="B2:B6"/>
    <mergeCell ref="C2:C6"/>
    <mergeCell ref="D3:D4"/>
    <mergeCell ref="E3:E4"/>
    <mergeCell ref="F3:F4"/>
    <mergeCell ref="G3:G4"/>
    <mergeCell ref="H2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U2:U4"/>
    <mergeCell ref="V3:V4"/>
    <mergeCell ref="W3:W4"/>
    <mergeCell ref="X3:X4"/>
    <mergeCell ref="Y2:Y4"/>
    <mergeCell ref="Z3:Z4"/>
    <mergeCell ref="AA3:AA4"/>
    <mergeCell ref="AB3:AB4"/>
    <mergeCell ref="AC2:AC4"/>
    <mergeCell ref="AD3:AD4"/>
    <mergeCell ref="AE3:AE4"/>
    <mergeCell ref="AF3:AF4"/>
    <mergeCell ref="AG3:AG4"/>
    <mergeCell ref="AH2:AH4"/>
    <mergeCell ref="AI3:AI4"/>
    <mergeCell ref="AJ3:AJ4"/>
    <mergeCell ref="AK3:AK4"/>
    <mergeCell ref="AL2:AL4"/>
    <mergeCell ref="AM3:AM4"/>
    <mergeCell ref="AN3:AN4"/>
    <mergeCell ref="AO3:AO4"/>
    <mergeCell ref="AP3:AP4"/>
    <mergeCell ref="AQ3:AQ4"/>
    <mergeCell ref="AR3:AR4"/>
    <mergeCell ref="AS3:AS4"/>
    <mergeCell ref="AT3:AT4"/>
    <mergeCell ref="AU2:AU4"/>
    <mergeCell ref="AV3:AV4"/>
    <mergeCell ref="AW3:AW4"/>
    <mergeCell ref="AX3:AX4"/>
    <mergeCell ref="AY2:AY4"/>
    <mergeCell ref="AZ3:AZ4"/>
    <mergeCell ref="BA3:BA4"/>
    <mergeCell ref="BB3:BB4"/>
    <mergeCell ref="BC3:BC4"/>
    <mergeCell ref="BD2:BD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</cp:lastModifiedBy>
  <cp:lastPrinted>2020-08-24T05:43:55Z</cp:lastPrinted>
  <dcterms:created xsi:type="dcterms:W3CDTF">2016-10-05T04:30:48Z</dcterms:created>
  <dcterms:modified xsi:type="dcterms:W3CDTF">2021-10-19T06:10:25Z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AppVersi">
    <vt:lpwstr>12.0000</vt:lpwstr>
  </property>
  <property fmtid="{D5CDD505-2E9C-101B-9397-08002B2CF9AE}" pid="4" name="Compa">
    <vt:lpwstr>diakov.net</vt:lpwstr>
  </property>
  <property fmtid="{D5CDD505-2E9C-101B-9397-08002B2CF9AE}" pid="5" name="DocSecuri">
    <vt:r8>0</vt:r8>
  </property>
  <property fmtid="{D5CDD505-2E9C-101B-9397-08002B2CF9AE}" pid="6" name="HyperlinksChang">
    <vt:bool>false</vt:bool>
  </property>
  <property fmtid="{D5CDD505-2E9C-101B-9397-08002B2CF9AE}" pid="7" name="LinksUpToDa">
    <vt:bool>false</vt:bool>
  </property>
  <property fmtid="{D5CDD505-2E9C-101B-9397-08002B2CF9AE}" pid="8" name="ScaleCr">
    <vt:bool>false</vt:bool>
  </property>
  <property fmtid="{D5CDD505-2E9C-101B-9397-08002B2CF9AE}" pid="9" name="ShareD">
    <vt:bool>false</vt:bool>
  </property>
  <property fmtid="{D5CDD505-2E9C-101B-9397-08002B2CF9AE}" pid="10" name="I">
    <vt:lpwstr>DC0F87D762854D7B9253AB789E5DC0E6</vt:lpwstr>
  </property>
  <property fmtid="{D5CDD505-2E9C-101B-9397-08002B2CF9AE}" pid="11" name="KSOProductBuildV">
    <vt:lpwstr>1049-11.2.0.10323</vt:lpwstr>
  </property>
</Properties>
</file>